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K:\!Gosia\Postępowania\A20240701 Woda w butelkach\Dokumenty finalne\"/>
    </mc:Choice>
  </mc:AlternateContent>
  <xr:revisionPtr revIDLastSave="0" documentId="13_ncr:1_{995C50C3-29F4-45F6-8AF0-57D126B6DFA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C" sheetId="1" r:id="rId1"/>
    <sheet name="GK PHH_" sheetId="4" state="hidden" r:id="rId2"/>
    <sheet name="stojaki HIEX" sheetId="2" state="hidden" r:id="rId3"/>
  </sheets>
  <definedNames>
    <definedName name="_xlnm.Print_Area" localSheetId="0">FC!$A$1:$I$60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1" l="1"/>
  <c r="G28" i="1"/>
  <c r="G20" i="1"/>
  <c r="G30" i="1" l="1"/>
  <c r="H26" i="4"/>
  <c r="G26" i="4"/>
  <c r="H25" i="4"/>
  <c r="G25" i="4"/>
  <c r="H24" i="4"/>
  <c r="G24" i="4"/>
  <c r="H23" i="4"/>
  <c r="G23" i="4"/>
  <c r="H22" i="4"/>
  <c r="G22" i="4"/>
  <c r="H21" i="4"/>
  <c r="G21" i="4"/>
  <c r="H20" i="4"/>
  <c r="G20" i="4"/>
  <c r="H19" i="4"/>
  <c r="G19" i="4"/>
  <c r="H18" i="4"/>
  <c r="G18" i="4"/>
  <c r="H17" i="4"/>
  <c r="G17" i="4"/>
  <c r="H16" i="4"/>
  <c r="G16" i="4"/>
  <c r="H15" i="4"/>
  <c r="G15" i="4"/>
  <c r="H14" i="4"/>
  <c r="G14" i="4"/>
  <c r="H13" i="4"/>
  <c r="G13" i="4"/>
  <c r="H12" i="4"/>
  <c r="G12" i="4"/>
  <c r="H11" i="4"/>
  <c r="G11" i="4"/>
  <c r="H10" i="4"/>
  <c r="G10" i="4"/>
  <c r="H9" i="4"/>
  <c r="G9" i="4"/>
  <c r="H8" i="4"/>
  <c r="G8" i="4"/>
  <c r="H7" i="4"/>
  <c r="G7" i="4"/>
  <c r="H6" i="4"/>
  <c r="G6" i="4"/>
  <c r="H5" i="4"/>
  <c r="G5" i="4"/>
  <c r="H4" i="4"/>
  <c r="G4" i="4"/>
  <c r="H3" i="4"/>
  <c r="H27" i="4" s="1"/>
  <c r="G3" i="4"/>
  <c r="G27" i="4" s="1"/>
</calcChain>
</file>

<file path=xl/sharedStrings.xml><?xml version="1.0" encoding="utf-8"?>
<sst xmlns="http://schemas.openxmlformats.org/spreadsheetml/2006/main" count="167" uniqueCount="122">
  <si>
    <t>cena total na 24 mcy</t>
  </si>
  <si>
    <t>cena jednostkowa na 24 mce (w pln netto)</t>
  </si>
  <si>
    <t>cena jednostkowa na 36 mcy (w pln netto)</t>
  </si>
  <si>
    <t xml:space="preserve">Odpowiadając na zapytanie ofertowe dotyczące podpisania umowy na dostawy artykułów wyposażenia obiektów 
 zarządzanych przez Polski Holding Hotelowy Sp. z o.o. oraz należących do Grupy Kapitałowej PHH </t>
  </si>
  <si>
    <t>Artykuł</t>
  </si>
  <si>
    <t>szacowane zapotrzebowanie na 12 mcy</t>
  </si>
  <si>
    <t>KOSZ ŁAZIENKOWY STALOWY 5L</t>
  </si>
  <si>
    <t>GUILDFORD 0.8L</t>
  </si>
  <si>
    <t>CORSHAM 1.0L</t>
  </si>
  <si>
    <t>Envy ENC001</t>
  </si>
  <si>
    <t>Suszarka do włosów HOMS1600W</t>
  </si>
  <si>
    <t>Suszarka do włosów HTN1400W</t>
  </si>
  <si>
    <t xml:space="preserve">Suszarka PROFICARE PC-HT 3009 </t>
  </si>
  <si>
    <t xml:space="preserve">Żelazko do prasowania na parę Emberton 1600W </t>
  </si>
  <si>
    <t>Żelazko parowe model EMBERTON 2000W</t>
  </si>
  <si>
    <t>Zestaw do prasowania EMBERTON 1600W</t>
  </si>
  <si>
    <t>Zestaw do prasowani BERKSHIRE z żelazkiem na parę</t>
  </si>
  <si>
    <t>Deska do prasowania COMPACT</t>
  </si>
  <si>
    <t>BARIERKA Z ODPINANYM SZNUREM W KOLORZE CZERWONYM</t>
  </si>
  <si>
    <t xml:space="preserve">EMBERTON </t>
  </si>
  <si>
    <t>WALTON</t>
  </si>
  <si>
    <t>CAMBOURNE</t>
  </si>
  <si>
    <t>lp.</t>
  </si>
  <si>
    <t>cena total na 36 mcy</t>
  </si>
  <si>
    <t>• Czajnik o pojemności 0,8 litra
• Płyta grzewcza wykonana z najlepszej jakości stali nierdzewnej SS304
• Moc czajnika 870-1035W - płyta grzewcza
• Podwójna ochrona termostatu i najnowsza technologia przeciwoporażeniowego opatentowanego wewnętrznego bezpiecznika_x000B_ DUAL SAFE
• Podstawka umożliwiająca obrót czajnika o 360°
• Automatyczny wyłącznik czajnika po zagotowaniu wody
• Zabezpieczenie przed włączeniem pustego czajnika
• Opatentowany w Europie wyjątkowy design czajnika
• Oszczędzający energię oraz wodę ECO SAVES
• Wymiary: H187 x W139 x W180
• Waga: 605 g</t>
  </si>
  <si>
    <t>• Czajnik o pojemności 1 litra
• Wykonany z najlepszej jakości stali nierdzewnej SS304
• Moc czajnika 800-950W - płyta grzewcza
• Podwójna ochrona termostatu
• Wewnętrzny bezpiecznik DUAL SAFE
• Podstawka umożliwiająca obrót czajnika o 360°
• Automatyczny wyłącznik czajnika po zagotowaniu wody
• Zabezpieczenie przed włączeniem pustego czajnika
• Opatentowany w Europie wyjątkowy design czajnika
• Oszczędzający energię oraz wodę ECO SAVES
• Wymiary: H190 x W142 x W209
• Waga: 790 g</t>
  </si>
  <si>
    <t>• Wymiary: H250 x W260 x D140 mm
• Moc: 1600 W
• 2 - stopniowa regulacja siły
• 3 - stopniowa regulacja temperatury nawiewu
• Dodatkowe gniazdo umożliwiające podłączenie wielu urządzeń elektrycznych
• Sposób uruchamiania: włącznik dotykowy w słuchawce suszarki
• Sposób podłączenia: przewód zakończony wtyczką
• Rodzaj montażu: naścienny, przykręcana
• Materiał obudowy: tworzywo ABS
• Podwójne zabezpieczenie przed przegrzaniem
• W komplecie końcówka koncentrująca powietrze
• Certyfikat CE i RoHS</t>
  </si>
  <si>
    <t>Wymiary: H240 x W110 x D135 mm
• Moc: 1400 W
• 2 - stopniowa regulacja siły
• 3 - stopniowa regulacja temperatury nawiewu
• Sposób uruchamiania: włącznik dotykowy w słuchawce suszarki
• Suszarka mocowana do bazy magnesem
• Sposób podłączenia: przewód zakończony wtyczką
• Rodzaj montażu: naścienny, przykręcana
• Materiał obudowy: tworzywo ABS
• Podwójne zabezpieczenie przed przegrzaniem
• W komplecie końcówka koncentrująca powietrze
• Certyfikat CE i RoHS</t>
  </si>
  <si>
    <t>Typ suszarki: Standardowa
Moc [W]: 1400
Liczba prędkości nadmuchu: 2
Liczba zakresów temperatury: 2
Funkcje: Funkcja zimnego nadmuchu, Składana rączka</t>
  </si>
  <si>
    <t>Moc 1600W Posiada funkcję automatycznego wyłączenia się gdy pozostanie bez ruchu przez dłużej niż 30 sekund w pozycji leżącej lub 5 minut w pozycji stojącej Aktywny termostat utrzymujący stałą temperaturę stopy prasującej Pojemność zbiornika na wodę 250 ml Pionowy wyrzut pary Kabel o długości do 250 cm Powierzchnia stopy do prasowania 205 x 112 mm Lampka kontrolna oznaczająca gotowość do użytku Nieprzywierająca stopka wykona z teflonu NON-STICK SOLEPLATE Podwójna ochrona termostatu i najnowsza technologia przeciw-porażeniowego opatentowanego wewnętrznego bezpiecznika DUAL SAFE Funkcja ANTI CALC – automatyczne usuwanie kamienia Certyfikaty CE, CB, RoHS &amp; GS Approved Gwarancja: 36 miesięcy KOLORYSTYKA: czarno szary lub biało szary *W razie wyboru konkretnej kolorystyki prosimy o kontakt</t>
  </si>
  <si>
    <t>Deska do prasowania COMPACT SIZE:
• Wymiary złożonego zestawu: 1220 x 330 x 70 mm
• Wymiar powierzchni do prasowania: 970 x 330 mm
• Maksymalna wysokość prasowania: 770 mm
• Aluminiowy pokrowiec odporny na wysoką temperaturę
• Możliwość zawieszenia zestawu w szafie
• Posiada zabezpieczenie antykradzieżowe żelazka
• Lakierowany metodą proszkową - bardzo odporny na korozję
• Waga zestawu: 6 kg
Żelazko parowe HERTFORD o mocy 1600W:
• Długość przewodu 250 cm, kąt skrętu przewodu 360°
• Stopka żelazka wykonana z teflonu NON-STICK SOLEPLATE
• Czujnik bezpieczeństwa: funkcja strażaka
• Naczynie do napełniania wody w żelazku w komplecie
• Podwójna ochrona termostatu DUAL SAFE
• Funkcja ANTI CALC – automatyczne usuwanie kamienia
• Specjalna funkcja zapobiegająca kapaniu wody
• Certyfikaty CE, CB, RoHS &amp; GS Approved</t>
  </si>
  <si>
    <t>• Profesjonalna deska do prasowania
• Wymiary złożonej deski: 1220 x 330 x 70 mm
• Wymiar powierzchni do prasowania: 970 x 330 mm
• Maksymalna wysokość prasowania: 770 mm
• Aluminiowy pokrowiec odporny na wysoką temperaturę
• Lakierowana metodą proszkową - bardzo odporna na korozję
• Waga: 3.75 kg</t>
  </si>
  <si>
    <t>kosz LAKIEROWANY 9L</t>
  </si>
  <si>
    <t>suszarka do rąk ALPHADRY (srebrna)</t>
  </si>
  <si>
    <t>Czajnik GUILDFORD:
• Wykonany z melaminy
• Pojemność: 0.8L / moc: 950 W
• Płyta grzewcza wyprodukowana ze stali nierdzewnej SS304
• System ochrony termostatu DUAL SAFE
• Oszczędzający energię oraz wodę system ECO SAVES
• Zabezpieczenie przed włączeniem pustego czajnika
• Długość: przewodu zasilającego: 800 mm
• Podstawka umożliwiająca obrót czajnika o 360°
• Gwarancja: 36 miesięcy
Taca WALTON:
• Wymiary: wys. x szer. x głę. – 38 x 458 x 228 mm
• Wykonana z tworzywa ABS ze strukturą drewnopodobną
• Odporna na zabrudzenia, wilgoć oraz wysoką temperaturę
• Zawiera wyjmowaną tackę ociekową na kubki
• Zintegrowany przybornik na saszetki np. kawę i herbatę
• Średnica bazy czajnika: 143 mm</t>
  </si>
  <si>
    <t>• Wykonany ze stali nierdzewnej SS304
• Pojemność: 0.5 lub 1.0L / moc: 950W
• Kolor: inox
• Płyta grzewcza wyprodukowana ze stali nierdzewnej SS304
• System ochrony termostatu DUAL SAFE
• Oszczędzający energię oraz wodę system ECO SAVES
• Zabezpieczenie przed włączeniem pustego czajnika
• Długość: przewodu zasilającego: 800 mm
• Podstawka umożliwiająca obrót czajnika o 360°
• Gwarancja: 36 miesięcy
Taca WALTON:
• Wymiary: wys. x szer. x głę. – 38 x 458 x 228 mm
• Wykonana z tworzywa ABS ze strukturą drewnopodobną
• Odporna na zabrudzenia, wilgoć oraz wysoką temperaturę
• Zawiera wyjmowaną tackę ociekową na kubki
• Zintegrowany przybornik na saszetki np. kawę i herbatę
• Średnica bazy czajnika: 143 mm</t>
  </si>
  <si>
    <t>Czajnik GUILDFORD:
• Wykonany z melaminy
• Pojemność: 0.8L / moc: 950 W
• Płyta grzewcza wyprodukowana ze stali nierdzewnej SS304
• System ochrony termostatu DUAL SAFE
• Oszczędzający energię oraz wodę system ECO SAVES
• Zabezpieczenie przed włączeniem pustego czajnika
• Długość: przewodu zasilającego: 800 mm
• Podstawka umożliwiająca obrót czajnika o 360°
• Gwarancja: 36 miesięcy
Taca CAMBOURNE:
• Wymiary: wys. x szer. x głę. – 80 x 272 x 170 mm
• Wykonana z solidnego i trwałego drewna
• Odporna na zabrudzenia, wilgoć oraz wysoką temperaturę
• Zintegrowana szufladka na saszetki np. kawę i herbatę
• Średnica bazy czajnika: 143 mm</t>
  </si>
  <si>
    <t>sejf wrzutowy:• Wymiary zewnętrzne (W x S x G) 600x250x250 mm• Wymiary wewnętrzne (W x S x G) 367x232x183 mm
• Wymiary w świetle drzwi (W x S) 335x110 mm• Pojemność: 19L• Waga: 28 kg• Klasa odporności S1 wg IMP zgodnie z PN-EN 14450:2006.
• Sejf i wrzutnia zamykane zamkami kluczowymi VdS-Klasa I
Sejf nie będzie podłączony do alarmu.</t>
  </si>
  <si>
    <t>wykonany ze stali matowaej kolor szary, pojemność 9L, wyjmowane wewnętrzne wiaderko z pałąkiem, uchwyt do przenoszenia kosza, nierysująca podstawa bezpieczna dla podłogi, otwierany przycisk pedałowy</t>
  </si>
  <si>
    <t>słupek odgradzający w kolorze złotym z czterokierunkowym uchwytem do liny oraz obciążeniem o wadze łącznej 6 kg, aksamitna lina o dł.1,5m średnicy 3 cm w kolorze czerwonym</t>
  </si>
  <si>
    <t>https://www.euro.com.pl/czajniki/envy-enc01.bhtml#opis
Kolor biały, pojemniśc 1,7L, moc 2150 W, wykonany z tworzenia sztucznego z filtrem antyosadowym, z obrotową podstawą, ze wskaźnikiem poziomu wody, podświetlany włącznik/wyłącznik</t>
  </si>
  <si>
    <t>sejf wrzutowy</t>
  </si>
  <si>
    <t xml:space="preserve">Suszarka do włosów </t>
  </si>
  <si>
    <t>nazwa producenta/
poprzedni model</t>
  </si>
  <si>
    <t>• Moc 2000W
• Posiada funkcję automatycznego wyłączenia się gdy pozostanie bez ruchu przez dłużej niż 30 sekund w pozycji leżącej lub 5 minut w pozycji stojącej
• Aktywny termostat utrzymujący stałą temperaturę stopy prasującej 
• Pojemność zbiornika na wodę 250 ml
• Pionowy wyrzut pary
• Kabel o długości do 250 cm 
• Powierzchnia stopy do prasowania 205 x 112 mm 
• Lampka kontrolna oznaczająca gotowość do użytku
• Nieprzywierająca stopka wykona z teflonu NON-STICK SOLEPLATE 
• Podwójna ochrona termostatu i najnowsza technologia przeciw-porażeniowego opatentowanego wewnętrznego bezpiecznika  DUAL SAFE
• Funkcja ANTI CALC – automatyczne usuwanie kamienia</t>
  </si>
  <si>
    <t>• Wolnostojąca deska do prasowania z żelazkiem
• Waga zestawu: 6 kg
• Wymiary deski złożonej: H1325 x W420 mm
• Powierzchnia do prasowania: H940 x W350 mm
• Posiada 7 parametrów ustawień wysokości - maksymalna wysokość deski 880 mm
• Niezwykle wygodna w przechowywaniu
• Pokrowiec wykonany z materiału odpornego na działanie wysokiej temperatury
• Czujnik ruchu w żelazku: żelazko pozostawione bez ruchu na stopie wyłączy się po 30 sekundach,
pozostawione w pozycji pionowej po 5 minutach
• Możliwość zawieszenia w szafie
• Deska posiada specjalny hak na garderobę
• Pełna integracja deski z żelazkiem
• Posiada zabezpieczenie antykradzieżowe żelazka
• Deska malowana metodą proszkową - wyjątkowo odporna na korozję.</t>
  </si>
  <si>
    <t>• Stabilna i wygodna dostawka hotelowa
• Wymiary ramy: W90 x L200 cm
• Wymiary po złożeniu: L110 x W90 x H34 cm
• Elementy metalowe stelażu wykonane z rurek o średnicy 1” i grubości 1,1 mm
• Dopuszczalne obciążenie: 120 kg
• Materac piankowy o podwyższonej sprężystości (poliuretan)
• Materac obszyty mieszanką tkanin bawełnianych i poliestrowych
• Wymiary materaca: L187 x W88 x H10 cm
• Elementy drewniane stelażu wykonane z 17 elastycznych deseczek (sklejka 5- warstwowa)
• Waga 25 kg
• Gwarancja: 24 miesiące</t>
  </si>
  <si>
    <t>dostawka do pokoju MODEL EX22</t>
  </si>
  <si>
    <t>• Wykonane z wysokiej klasy stali nierdzewnej odpornej na korozje
• Mechanizm pedałowy umożliwiający bezdotykowe otwieranie pokrywy
• Wewnętrzy wkład wykonany z tworzywa z uchwytem
ułatwiającym opróżnianie kosza
• chrom połysk</t>
  </si>
  <si>
    <t>• Moc 1650W
• Efektywny czas suszenia rąk: od 10 do 15 sekund
• Wbudowany filtr powietrza
• Klasa izolacji elektrycznej II IP24
• Zabezpieczenie przed przegrzaniem
• Pokrywa wykonana z trwałego tworzywa ABS</t>
  </si>
  <si>
    <t xml:space="preserve">
specyfikacja</t>
  </si>
  <si>
    <t>bosh 2400 W</t>
  </si>
  <si>
    <t xml:space="preserve">żelazko na pare </t>
  </si>
  <si>
    <t>vileda</t>
  </si>
  <si>
    <t>Philips 1400 W</t>
  </si>
  <si>
    <t xml:space="preserve">deska do prasowania </t>
  </si>
  <si>
    <t xml:space="preserve">suszarka do włosów </t>
  </si>
  <si>
    <t xml:space="preserve">czajnik elektryczny </t>
  </si>
  <si>
    <t>nawa proponowanego zamiennika</t>
  </si>
  <si>
    <t xml:space="preserve">Żelazko do prasowania na parę </t>
  </si>
  <si>
    <t xml:space="preserve">Zestaw do prasowania </t>
  </si>
  <si>
    <t>Zestaw do prasowania  z żelazkiem na parę</t>
  </si>
  <si>
    <t xml:space="preserve">Deska do prasowania </t>
  </si>
  <si>
    <t>STALOWY 5L</t>
  </si>
  <si>
    <t xml:space="preserve">KOSZ ŁAZIENKOWY </t>
  </si>
  <si>
    <t>suma</t>
  </si>
  <si>
    <t>Termin płatności (30 dni) (TAK/NIE)</t>
  </si>
  <si>
    <t>Oświadczam, iż w czasie trwania projektu, nieprzerwanie będę rejestrowany w rejestrze „Biała Lista Podatników” (TAK/NIE)</t>
  </si>
  <si>
    <t>Imię i nazwisko autora oferty:</t>
  </si>
  <si>
    <t>Adres oferenta - kod, miejscowość, ulica, nr domu, nr lokalu:</t>
  </si>
  <si>
    <t>NIP ofertenta:</t>
  </si>
  <si>
    <t>Data sporządzenia oferty:</t>
  </si>
  <si>
    <t>UWAGA, PROSZĘ WYPEŁNIĆ TYLKO BIAŁE POLA</t>
  </si>
  <si>
    <t>Dane oferenta</t>
  </si>
  <si>
    <t>Ważność oferty (minimum 90 dni)</t>
  </si>
  <si>
    <t>Czy osoby reprezentujące firmę dysponują podpisem kwalifikowanym? (TAK/NIE)</t>
  </si>
  <si>
    <t>Akceptacja Kodeksu Postępowania Dostawców? (TAK/NIE)</t>
  </si>
  <si>
    <t>Oświadczam, iż nie zalegam z opłatami podatków CIT, VAT i ZUS  (TAK/NIE)
Nie wymaga się oświadczeń potwierdzonych przez właściwy urząd</t>
  </si>
  <si>
    <t xml:space="preserve">Inne warunki handlowe </t>
  </si>
  <si>
    <t>INNE WARUNKI HANDLOWE</t>
  </si>
  <si>
    <t>Typ opakowania</t>
  </si>
  <si>
    <t>Jednostka miary</t>
  </si>
  <si>
    <t>szt.</t>
  </si>
  <si>
    <t>Załącznik nr 1 - Formularz cenowy</t>
  </si>
  <si>
    <t>Pojemność [L]</t>
  </si>
  <si>
    <t>Wskazówki odnośnie skutecznej odpowiedzi na zapytanie.
Wypełniony dokument prosimy przesłać jako:
- dokument Excel do celów analizy oraz
- skan dokumentu w formacie PDF ze stemplem i podpisem osoby upoważnionej lub podpisem kwalifikowanym, jako dowód przystąpienia do zapytania ofertowego.</t>
  </si>
  <si>
    <t>Nazwa firmy/oferenta (zgodna z dokumentami rejestrowymi firmy)</t>
  </si>
  <si>
    <t>Nazwa Handlowa (jeśli jest niezgodna z nazwą w dokumentach rejestrowych firmy)</t>
  </si>
  <si>
    <t>Wartość w okresie 24 miesięcy</t>
  </si>
  <si>
    <t>Wartość oferty</t>
  </si>
  <si>
    <t>Nazwa oferowanej marki
Opakowanie zbiorcze
Ilość szt na palecie</t>
  </si>
  <si>
    <t>Okres gwarancji cen: proszę podać okres w miesiącach (minimum 12 miesięcy)</t>
  </si>
  <si>
    <t>Czas realizacji od zamówienia do dostawy (ilość dni kalendarzowych)</t>
  </si>
  <si>
    <t>0,3 - 0,33</t>
  </si>
  <si>
    <t>Specyfikacja</t>
  </si>
  <si>
    <r>
      <t>Szacunkowa ilość w okresie 12 miesięcy</t>
    </r>
    <r>
      <rPr>
        <b/>
        <sz val="12"/>
        <color rgb="FFFF0000"/>
        <rFont val="Lato"/>
        <family val="2"/>
        <charset val="238"/>
      </rPr>
      <t>*</t>
    </r>
  </si>
  <si>
    <t>* UWAGA: Szacunkowe ilości asortymentu podane w tabeli powyżej określone zostały jedynie na potrzeby porównania ofert w postępowaniu zakupowym i nie stanowią zobowiązania Zamawiającego do ich wykonania ani nie dają prawa Wykonawcy do roszczeń wynikających z niewykonania powyższych ilości w okresie obowiązywania Umowy. Dostawy realizowane będą przez cały okres trwania Umowy, zgodnie z bieżącymi potrzebami Zamawiającego.
Zamawiający dopuszcza zawarcie Umowy z więcej niż jednym Oferentem, co może mieć wpływ na ilości zamawiane w trakcie trwania ewentualnej Umowy.</t>
  </si>
  <si>
    <t>Uwagi / dodatkowa specyfikacja</t>
  </si>
  <si>
    <t>butelka szklana zwrotna</t>
  </si>
  <si>
    <t>Minimalny okres przydatności do spożycia od daty dostawy: proszę podać okres w miesiącach (minimum 6 miesięcy)</t>
  </si>
  <si>
    <t>Akceptacja draftu umowy (TAK/NIE/TAK z uwagami) 
w przypadku zgłaszania uwag do umowy prosimy o podanie ich w osobnym pliku</t>
  </si>
  <si>
    <t>W jaki sposób odbywają się dostawy: 
1) Czy dostawy realizowane są transportem własnym, z pomocą firm kurierskich, dystrybutorów? 
2) W jakich dniach realizowane sa dostawy?
3) Minimum logistyczne / MOQ oraz koszt dostawy zamówienia poniżej minimum logistycznego</t>
  </si>
  <si>
    <t>Nr konta bankowego:</t>
  </si>
  <si>
    <t>Sposób składania zamówień (adres email)</t>
  </si>
  <si>
    <t>Część A : Oferta główna - produkty premium, opakowania bezzwrotne</t>
  </si>
  <si>
    <t>Część B : Oferta główna - produkty premium, opakowania zwrotne</t>
  </si>
  <si>
    <t>Część C : Oferta główna - produkty ekonomiczne</t>
  </si>
  <si>
    <t xml:space="preserve">butelka szklana bezzwrotna lub butelka aluminiowa 
lub puszka </t>
  </si>
  <si>
    <t>Czy jest możliwość dostaw mixu produktów na palecie w ramach minimum logistycznego?</t>
  </si>
  <si>
    <t>Nr telefonu autora oferty:</t>
  </si>
  <si>
    <t>E-mail autora oferty:</t>
  </si>
  <si>
    <t>Woda średniozmineralizowana (o ogólnej zawartości soli mineralnych na poziomie od 500 mg/l do 1500 mg/l) w opakowaniu jednostkowym, zamknięta fabrycznie, niegazowana lub gazowana</t>
  </si>
  <si>
    <t>Uwagi / dodatkowa specyfikacja / cennik opakowań zwrotnych</t>
  </si>
  <si>
    <t>butelka PET</t>
  </si>
  <si>
    <t>Cena jednostkowa (netto PLN)</t>
  </si>
  <si>
    <t>Częstotliwość fakturowania (preferowana faktura zbiorcza raz w miesiącu)</t>
  </si>
  <si>
    <t>1)</t>
  </si>
  <si>
    <t>2)</t>
  </si>
  <si>
    <t>3)</t>
  </si>
  <si>
    <t>Dodatkowe pozycje z oferty Oferenta, nieujęte powyżej, zgodne z przedmiotem zapytania ofertowego</t>
  </si>
  <si>
    <t>Zapytanie ofertowe
dotyczące zawarcia umowy na zakup i dostawę wody butelkowanej 
na potrzeby Jednostek zarządzanych przez Polski Holding Hotelowy sp. z o.o. oraz dla spółek należących do Grupy Kapitałowej PHH</t>
  </si>
  <si>
    <t xml:space="preserve">W przypadku uznania przez Zamawiającego niniejszej oferty za najkorzystniejszą, zobowiązujemy się zawrzeć z Zamawiającym umowę wg wzoru stanowiącego Załącznik  nr 2 do Zapytania ofertowego  (TAK/NIE/TAK z uwagami)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</si>
</sst>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7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u/>
      <sz val="8"/>
      <name val="Calibri"/>
      <family val="2"/>
      <charset val="238"/>
      <scheme val="minor"/>
    </font>
    <font>
      <sz val="10"/>
      <name val="Lato"/>
      <family val="2"/>
      <charset val="238"/>
    </font>
    <font>
      <b/>
      <sz val="12"/>
      <name val="Lato"/>
      <family val="2"/>
      <charset val="238"/>
    </font>
    <font>
      <b/>
      <sz val="12"/>
      <name val="Arial"/>
      <family val="2"/>
      <charset val="238"/>
    </font>
    <font>
      <sz val="10"/>
      <name val="Arial"/>
    </font>
    <font>
      <b/>
      <sz val="11"/>
      <color theme="1"/>
      <name val="Lato"/>
      <family val="2"/>
      <charset val="238"/>
    </font>
    <font>
      <b/>
      <sz val="12"/>
      <color theme="1"/>
      <name val="Lato"/>
      <family val="2"/>
      <charset val="238"/>
    </font>
    <font>
      <b/>
      <sz val="14"/>
      <color theme="1"/>
      <name val="Lato"/>
      <family val="2"/>
      <charset val="238"/>
    </font>
    <font>
      <u/>
      <sz val="11"/>
      <color theme="10"/>
      <name val="Lato"/>
      <family val="2"/>
      <charset val="238"/>
    </font>
    <font>
      <b/>
      <sz val="14"/>
      <name val="Lato"/>
      <family val="2"/>
      <charset val="238"/>
    </font>
    <font>
      <b/>
      <sz val="9"/>
      <color theme="1"/>
      <name val="Lato"/>
      <family val="2"/>
      <charset val="238"/>
    </font>
    <font>
      <sz val="10"/>
      <color theme="1"/>
      <name val="Lato"/>
      <family val="2"/>
      <charset val="238"/>
    </font>
    <font>
      <b/>
      <sz val="10"/>
      <name val="Lato"/>
      <family val="2"/>
      <charset val="238"/>
    </font>
    <font>
      <b/>
      <sz val="12"/>
      <color rgb="FFFF0000"/>
      <name val="Lato"/>
      <family val="2"/>
      <charset val="238"/>
    </font>
    <font>
      <sz val="10"/>
      <color rgb="FFFF0000"/>
      <name val="Lato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44" fontId="16" fillId="0" borderId="0" applyFont="0" applyFill="0" applyBorder="0" applyAlignment="0" applyProtection="0"/>
    <xf numFmtId="0" fontId="1" fillId="0" borderId="0"/>
  </cellStyleXfs>
  <cellXfs count="94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2" fillId="0" borderId="1" xfId="1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top" wrapText="1"/>
    </xf>
    <xf numFmtId="0" fontId="7" fillId="2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0" fillId="5" borderId="1" xfId="0" applyFill="1" applyBorder="1"/>
    <xf numFmtId="0" fontId="7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0" fontId="13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3" fillId="0" borderId="0" xfId="0" applyFont="1"/>
    <xf numFmtId="0" fontId="18" fillId="3" borderId="5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top" wrapText="1"/>
    </xf>
    <xf numFmtId="44" fontId="21" fillId="5" borderId="1" xfId="0" applyNumberFormat="1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3" fillId="0" borderId="1" xfId="0" applyFont="1" applyBorder="1"/>
    <xf numFmtId="44" fontId="13" fillId="0" borderId="1" xfId="2" applyFont="1" applyBorder="1" applyAlignment="1"/>
    <xf numFmtId="0" fontId="18" fillId="3" borderId="1" xfId="0" applyFont="1" applyFill="1" applyBorder="1" applyAlignment="1">
      <alignment horizontal="left" vertical="center" wrapText="1"/>
    </xf>
    <xf numFmtId="44" fontId="21" fillId="5" borderId="2" xfId="0" applyNumberFormat="1" applyFont="1" applyFill="1" applyBorder="1" applyAlignment="1">
      <alignment horizontal="center" vertical="center"/>
    </xf>
    <xf numFmtId="44" fontId="21" fillId="5" borderId="4" xfId="0" applyNumberFormat="1" applyFont="1" applyFill="1" applyBorder="1" applyAlignment="1">
      <alignment horizontal="center" vertical="center"/>
    </xf>
    <xf numFmtId="0" fontId="21" fillId="5" borderId="4" xfId="0" applyFont="1" applyFill="1" applyBorder="1" applyAlignment="1">
      <alignment horizontal="right" vertical="center"/>
    </xf>
    <xf numFmtId="0" fontId="13" fillId="5" borderId="2" xfId="0" applyFont="1" applyFill="1" applyBorder="1"/>
    <xf numFmtId="0" fontId="13" fillId="5" borderId="3" xfId="0" applyFont="1" applyFill="1" applyBorder="1"/>
    <xf numFmtId="0" fontId="21" fillId="5" borderId="3" xfId="0" applyFont="1" applyFill="1" applyBorder="1" applyAlignment="1">
      <alignment horizontal="right" vertical="center"/>
    </xf>
    <xf numFmtId="3" fontId="13" fillId="6" borderId="1" xfId="0" applyNumberFormat="1" applyFont="1" applyFill="1" applyBorder="1" applyAlignment="1">
      <alignment vertical="center" wrapText="1"/>
    </xf>
    <xf numFmtId="0" fontId="13" fillId="6" borderId="1" xfId="0" applyFont="1" applyFill="1" applyBorder="1" applyAlignment="1">
      <alignment vertical="center" wrapText="1"/>
    </xf>
    <xf numFmtId="44" fontId="13" fillId="0" borderId="1" xfId="2" applyFont="1" applyBorder="1" applyAlignment="1">
      <alignment vertical="center"/>
    </xf>
    <xf numFmtId="44" fontId="13" fillId="6" borderId="1" xfId="2" applyFont="1" applyFill="1" applyBorder="1" applyAlignment="1">
      <alignment vertical="center"/>
    </xf>
    <xf numFmtId="0" fontId="13" fillId="0" borderId="1" xfId="0" applyFont="1" applyBorder="1" applyAlignment="1">
      <alignment vertical="center"/>
    </xf>
    <xf numFmtId="44" fontId="24" fillId="0" borderId="1" xfId="2" applyFont="1" applyBorder="1" applyAlignment="1">
      <alignment vertical="center"/>
    </xf>
    <xf numFmtId="0" fontId="13" fillId="0" borderId="4" xfId="0" applyFont="1" applyBorder="1" applyAlignment="1">
      <alignment horizontal="center"/>
    </xf>
    <xf numFmtId="0" fontId="23" fillId="4" borderId="2" xfId="0" applyFont="1" applyFill="1" applyBorder="1" applyAlignment="1" applyProtection="1">
      <alignment horizontal="left" vertical="center" wrapText="1"/>
      <protection locked="0"/>
    </xf>
    <xf numFmtId="0" fontId="23" fillId="4" borderId="3" xfId="0" applyFont="1" applyFill="1" applyBorder="1" applyAlignment="1" applyProtection="1">
      <alignment horizontal="left" vertical="center" wrapText="1"/>
      <protection locked="0"/>
    </xf>
    <xf numFmtId="0" fontId="23" fillId="4" borderId="4" xfId="0" applyFont="1" applyFill="1" applyBorder="1" applyAlignment="1" applyProtection="1">
      <alignment horizontal="left" vertical="center" wrapText="1"/>
      <protection locked="0"/>
    </xf>
    <xf numFmtId="0" fontId="23" fillId="4" borderId="1" xfId="0" applyFont="1" applyFill="1" applyBorder="1" applyAlignment="1" applyProtection="1">
      <alignment horizontal="left" vertical="center" wrapText="1"/>
      <protection locked="0"/>
    </xf>
    <xf numFmtId="0" fontId="23" fillId="2" borderId="1" xfId="0" applyFont="1" applyFill="1" applyBorder="1" applyAlignment="1" applyProtection="1">
      <alignment horizontal="center" vertical="top" wrapText="1"/>
      <protection locked="0"/>
    </xf>
    <xf numFmtId="0" fontId="23" fillId="2" borderId="1" xfId="0" applyFont="1" applyFill="1" applyBorder="1" applyAlignment="1" applyProtection="1">
      <alignment horizontal="left" vertical="top" wrapText="1"/>
      <protection locked="0"/>
    </xf>
    <xf numFmtId="0" fontId="13" fillId="2" borderId="1" xfId="0" applyFont="1" applyFill="1" applyBorder="1" applyAlignment="1">
      <alignment horizontal="center" vertical="top" wrapText="1"/>
    </xf>
    <xf numFmtId="14" fontId="13" fillId="2" borderId="1" xfId="0" applyNumberFormat="1" applyFont="1" applyFill="1" applyBorder="1" applyAlignment="1">
      <alignment horizontal="center" vertical="top" wrapText="1"/>
    </xf>
    <xf numFmtId="0" fontId="20" fillId="2" borderId="1" xfId="1" applyFont="1" applyFill="1" applyBorder="1" applyAlignment="1">
      <alignment horizontal="center" vertical="top" wrapText="1"/>
    </xf>
    <xf numFmtId="0" fontId="13" fillId="6" borderId="1" xfId="0" applyFont="1" applyFill="1" applyBorder="1" applyAlignment="1">
      <alignment horizontal="left" vertical="center" wrapText="1"/>
    </xf>
    <xf numFmtId="44" fontId="13" fillId="0" borderId="2" xfId="2" applyFont="1" applyBorder="1" applyAlignment="1">
      <alignment horizontal="center"/>
    </xf>
    <xf numFmtId="44" fontId="13" fillId="0" borderId="4" xfId="2" applyFont="1" applyBorder="1" applyAlignment="1">
      <alignment horizontal="center"/>
    </xf>
    <xf numFmtId="0" fontId="18" fillId="5" borderId="1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left" vertical="top" wrapText="1"/>
    </xf>
    <xf numFmtId="0" fontId="18" fillId="6" borderId="1" xfId="0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left" vertical="top" wrapText="1"/>
    </xf>
    <xf numFmtId="0" fontId="18" fillId="3" borderId="1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6" fillId="7" borderId="1" xfId="0" applyFont="1" applyFill="1" applyBorder="1" applyAlignment="1">
      <alignment horizontal="left" vertical="center" wrapText="1"/>
    </xf>
    <xf numFmtId="0" fontId="23" fillId="4" borderId="6" xfId="0" applyFont="1" applyFill="1" applyBorder="1" applyAlignment="1" applyProtection="1">
      <alignment horizontal="left" vertical="center" wrapText="1"/>
      <protection locked="0"/>
    </xf>
    <xf numFmtId="0" fontId="23" fillId="4" borderId="7" xfId="0" applyFont="1" applyFill="1" applyBorder="1" applyAlignment="1" applyProtection="1">
      <alignment horizontal="left" vertical="center" wrapText="1"/>
      <protection locked="0"/>
    </xf>
    <xf numFmtId="0" fontId="23" fillId="4" borderId="0" xfId="0" applyFont="1" applyFill="1" applyAlignment="1" applyProtection="1">
      <alignment horizontal="left" vertical="center" wrapText="1"/>
      <protection locked="0"/>
    </xf>
    <xf numFmtId="0" fontId="23" fillId="4" borderId="8" xfId="0" applyFont="1" applyFill="1" applyBorder="1" applyAlignment="1" applyProtection="1">
      <alignment horizontal="left" vertical="center" wrapText="1"/>
      <protection locked="0"/>
    </xf>
    <xf numFmtId="0" fontId="23" fillId="4" borderId="9" xfId="0" applyFont="1" applyFill="1" applyBorder="1" applyAlignment="1" applyProtection="1">
      <alignment horizontal="left" vertical="center" wrapText="1"/>
      <protection locked="0"/>
    </xf>
    <xf numFmtId="0" fontId="23" fillId="4" borderId="10" xfId="0" applyFont="1" applyFill="1" applyBorder="1" applyAlignment="1" applyProtection="1">
      <alignment horizontal="left" vertical="center" wrapText="1"/>
      <protection locked="0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</cellXfs>
  <cellStyles count="4">
    <cellStyle name="Hiperłącze" xfId="1" builtinId="8"/>
    <cellStyle name="Normalny" xfId="0" builtinId="0"/>
    <cellStyle name="Normalny 2" xfId="3" xr:uid="{B2FD426A-5F48-49E7-B147-93C5A33FE8D4}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21</xdr:col>
      <xdr:colOff>68580</xdr:colOff>
      <xdr:row>15</xdr:row>
      <xdr:rowOff>213360</xdr:rowOff>
    </xdr:to>
    <xdr:pic>
      <xdr:nvPicPr>
        <xdr:cNvPr id="2158" name="Obraz 1">
          <a:extLst>
            <a:ext uri="{FF2B5EF4-FFF2-40B4-BE49-F238E27FC236}">
              <a16:creationId xmlns:a16="http://schemas.microsoft.com/office/drawing/2014/main" id="{78D761DF-31F0-4C4E-834E-827503E9B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7640"/>
          <a:ext cx="12260580" cy="2514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uro.com.pl/czajniki/envy-enc01.b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L62"/>
  <sheetViews>
    <sheetView tabSelected="1" zoomScale="70" zoomScaleNormal="70" workbookViewId="0">
      <selection activeCell="E60" sqref="E60:I60"/>
    </sheetView>
  </sheetViews>
  <sheetFormatPr defaultColWidth="8.88671875" defaultRowHeight="13.2" x14ac:dyDescent="0.25"/>
  <cols>
    <col min="1" max="1" width="44" style="27" customWidth="1"/>
    <col min="2" max="2" width="24.6640625" style="27" customWidth="1"/>
    <col min="3" max="3" width="13.6640625" style="27" customWidth="1"/>
    <col min="4" max="4" width="11.44140625" style="27" customWidth="1"/>
    <col min="5" max="5" width="22.44140625" style="32" customWidth="1"/>
    <col min="6" max="6" width="20.33203125" style="32" customWidth="1"/>
    <col min="7" max="7" width="25.77734375" style="32" customWidth="1"/>
    <col min="8" max="8" width="29.21875" style="32" customWidth="1"/>
    <col min="9" max="9" width="27.33203125" style="32" customWidth="1"/>
    <col min="10" max="10" width="8.88671875" style="27"/>
    <col min="11" max="16384" width="8.88671875" style="1"/>
  </cols>
  <sheetData>
    <row r="1" spans="1:12" ht="15" x14ac:dyDescent="0.25">
      <c r="A1" s="76" t="s">
        <v>83</v>
      </c>
      <c r="B1" s="76"/>
      <c r="C1" s="76"/>
      <c r="D1" s="76"/>
      <c r="E1" s="76"/>
      <c r="F1" s="76"/>
      <c r="G1" s="76"/>
      <c r="H1" s="76"/>
      <c r="I1" s="76"/>
    </row>
    <row r="2" spans="1:12" ht="24" customHeight="1" x14ac:dyDescent="0.25">
      <c r="A2" s="77" t="s">
        <v>72</v>
      </c>
      <c r="B2" s="77"/>
      <c r="C2" s="77"/>
      <c r="D2" s="77"/>
      <c r="E2" s="77"/>
      <c r="F2" s="77"/>
      <c r="G2" s="77"/>
      <c r="H2" s="77"/>
      <c r="I2" s="77"/>
    </row>
    <row r="3" spans="1:12" ht="54" customHeight="1" x14ac:dyDescent="0.25">
      <c r="A3" s="78" t="s">
        <v>120</v>
      </c>
      <c r="B3" s="78"/>
      <c r="C3" s="78"/>
      <c r="D3" s="78"/>
      <c r="E3" s="78"/>
      <c r="F3" s="78"/>
      <c r="G3" s="78"/>
      <c r="H3" s="78"/>
      <c r="I3" s="78"/>
    </row>
    <row r="4" spans="1:12" s="2" customFormat="1" ht="68.400000000000006" customHeight="1" x14ac:dyDescent="0.25">
      <c r="A4" s="64" t="s">
        <v>85</v>
      </c>
      <c r="B4" s="64"/>
      <c r="C4" s="64"/>
      <c r="D4" s="64"/>
      <c r="E4" s="64"/>
      <c r="F4" s="64"/>
      <c r="G4" s="64"/>
      <c r="H4" s="64"/>
      <c r="I4" s="64"/>
      <c r="J4" s="28"/>
    </row>
    <row r="5" spans="1:12" customFormat="1" ht="11.4" customHeight="1" x14ac:dyDescent="0.25">
      <c r="A5" s="30"/>
      <c r="B5" s="30"/>
      <c r="C5" s="30"/>
      <c r="D5" s="30"/>
      <c r="E5" s="30"/>
      <c r="F5" s="30"/>
      <c r="G5" s="30"/>
      <c r="H5" s="30"/>
      <c r="I5" s="30"/>
    </row>
    <row r="6" spans="1:12" ht="13.8" x14ac:dyDescent="0.25">
      <c r="A6" s="79" t="s">
        <v>73</v>
      </c>
      <c r="B6" s="79"/>
      <c r="C6" s="79"/>
      <c r="D6" s="79"/>
      <c r="E6" s="79"/>
      <c r="F6" s="79"/>
      <c r="G6" s="79"/>
      <c r="H6" s="79"/>
      <c r="I6" s="79"/>
    </row>
    <row r="7" spans="1:12" x14ac:dyDescent="0.25">
      <c r="A7" s="64" t="s">
        <v>68</v>
      </c>
      <c r="B7" s="64"/>
      <c r="C7" s="64"/>
      <c r="D7" s="64"/>
      <c r="E7" s="61"/>
      <c r="F7" s="61"/>
      <c r="G7" s="61"/>
      <c r="H7" s="61"/>
      <c r="I7" s="61"/>
    </row>
    <row r="8" spans="1:12" x14ac:dyDescent="0.25">
      <c r="A8" s="64" t="s">
        <v>86</v>
      </c>
      <c r="B8" s="64"/>
      <c r="C8" s="64"/>
      <c r="D8" s="64"/>
      <c r="E8" s="61"/>
      <c r="F8" s="61"/>
      <c r="G8" s="61"/>
      <c r="H8" s="61"/>
      <c r="I8" s="61"/>
      <c r="L8" s="26"/>
    </row>
    <row r="9" spans="1:12" x14ac:dyDescent="0.25">
      <c r="A9" s="64" t="s">
        <v>87</v>
      </c>
      <c r="B9" s="64"/>
      <c r="C9" s="64"/>
      <c r="D9" s="64"/>
      <c r="E9" s="61"/>
      <c r="F9" s="61"/>
      <c r="G9" s="61"/>
      <c r="H9" s="61"/>
      <c r="I9" s="61"/>
    </row>
    <row r="10" spans="1:12" x14ac:dyDescent="0.25">
      <c r="A10" s="64" t="s">
        <v>69</v>
      </c>
      <c r="B10" s="64"/>
      <c r="C10" s="64"/>
      <c r="D10" s="64"/>
      <c r="E10" s="61"/>
      <c r="F10" s="61"/>
      <c r="G10" s="61"/>
      <c r="H10" s="61"/>
      <c r="I10" s="61"/>
    </row>
    <row r="11" spans="1:12" x14ac:dyDescent="0.25">
      <c r="A11" s="64" t="s">
        <v>70</v>
      </c>
      <c r="B11" s="64"/>
      <c r="C11" s="64"/>
      <c r="D11" s="64"/>
      <c r="E11" s="61"/>
      <c r="F11" s="61"/>
      <c r="G11" s="61"/>
      <c r="H11" s="61"/>
      <c r="I11" s="61"/>
    </row>
    <row r="12" spans="1:12" x14ac:dyDescent="0.25">
      <c r="A12" s="64" t="s">
        <v>102</v>
      </c>
      <c r="B12" s="64"/>
      <c r="C12" s="64"/>
      <c r="D12" s="64"/>
      <c r="E12" s="61"/>
      <c r="F12" s="61"/>
      <c r="G12" s="61"/>
      <c r="H12" s="61"/>
      <c r="I12" s="61"/>
    </row>
    <row r="13" spans="1:12" x14ac:dyDescent="0.25">
      <c r="A13" s="64" t="s">
        <v>109</v>
      </c>
      <c r="B13" s="64"/>
      <c r="C13" s="64"/>
      <c r="D13" s="64"/>
      <c r="E13" s="61"/>
      <c r="F13" s="61"/>
      <c r="G13" s="61"/>
      <c r="H13" s="61"/>
      <c r="I13" s="61"/>
    </row>
    <row r="14" spans="1:12" ht="13.8" x14ac:dyDescent="0.25">
      <c r="A14" s="64" t="s">
        <v>110</v>
      </c>
      <c r="B14" s="64"/>
      <c r="C14" s="64"/>
      <c r="D14" s="64"/>
      <c r="E14" s="63"/>
      <c r="F14" s="63"/>
      <c r="G14" s="63"/>
      <c r="H14" s="63"/>
      <c r="I14" s="63"/>
    </row>
    <row r="15" spans="1:12" x14ac:dyDescent="0.25">
      <c r="A15" s="64" t="s">
        <v>71</v>
      </c>
      <c r="B15" s="64"/>
      <c r="C15" s="64"/>
      <c r="D15" s="64"/>
      <c r="E15" s="62"/>
      <c r="F15" s="62"/>
      <c r="G15" s="62"/>
      <c r="H15" s="62"/>
      <c r="I15" s="62"/>
    </row>
    <row r="16" spans="1:12" x14ac:dyDescent="0.25">
      <c r="A16" s="64" t="s">
        <v>74</v>
      </c>
      <c r="B16" s="64"/>
      <c r="C16" s="64"/>
      <c r="D16" s="64"/>
      <c r="E16" s="62"/>
      <c r="F16" s="62"/>
      <c r="G16" s="62"/>
      <c r="H16" s="62"/>
      <c r="I16" s="62"/>
    </row>
    <row r="17" spans="1:11" customFormat="1" x14ac:dyDescent="0.25">
      <c r="A17" s="30"/>
      <c r="B17" s="30"/>
      <c r="C17" s="30"/>
      <c r="D17" s="30"/>
      <c r="E17" s="30"/>
      <c r="F17" s="30"/>
      <c r="G17" s="30"/>
      <c r="H17" s="30"/>
      <c r="I17" s="30"/>
    </row>
    <row r="18" spans="1:11" s="2" customFormat="1" ht="20.399999999999999" customHeight="1" x14ac:dyDescent="0.25">
      <c r="A18" s="67" t="s">
        <v>104</v>
      </c>
      <c r="B18" s="67"/>
      <c r="C18" s="67"/>
      <c r="D18" s="67"/>
      <c r="E18" s="67"/>
      <c r="F18" s="67"/>
      <c r="G18" s="67"/>
      <c r="H18" s="67"/>
      <c r="I18" s="67"/>
      <c r="J18" s="28"/>
    </row>
    <row r="19" spans="1:11" s="29" customFormat="1" ht="49.2" customHeight="1" x14ac:dyDescent="0.25">
      <c r="A19" s="37" t="s">
        <v>94</v>
      </c>
      <c r="B19" s="37" t="s">
        <v>80</v>
      </c>
      <c r="C19" s="37" t="s">
        <v>84</v>
      </c>
      <c r="D19" s="37" t="s">
        <v>81</v>
      </c>
      <c r="E19" s="37" t="s">
        <v>95</v>
      </c>
      <c r="F19" s="37" t="s">
        <v>114</v>
      </c>
      <c r="G19" s="37" t="s">
        <v>88</v>
      </c>
      <c r="H19" s="41" t="s">
        <v>90</v>
      </c>
      <c r="I19" s="38" t="s">
        <v>97</v>
      </c>
      <c r="J19"/>
      <c r="K19"/>
    </row>
    <row r="20" spans="1:11" customFormat="1" ht="60.6" customHeight="1" x14ac:dyDescent="0.25">
      <c r="A20" s="49" t="s">
        <v>111</v>
      </c>
      <c r="B20" s="49" t="s">
        <v>107</v>
      </c>
      <c r="C20" s="35" t="s">
        <v>93</v>
      </c>
      <c r="D20" s="36" t="s">
        <v>82</v>
      </c>
      <c r="E20" s="48">
        <v>235000</v>
      </c>
      <c r="F20" s="50"/>
      <c r="G20" s="51">
        <f>E20*F20*2</f>
        <v>0</v>
      </c>
      <c r="H20" s="50"/>
      <c r="I20" s="52"/>
    </row>
    <row r="21" spans="1:11" customFormat="1" x14ac:dyDescent="0.25"/>
    <row r="22" spans="1:11" customFormat="1" ht="15" x14ac:dyDescent="0.25">
      <c r="A22" s="67" t="s">
        <v>105</v>
      </c>
      <c r="B22" s="67"/>
      <c r="C22" s="67"/>
      <c r="D22" s="67"/>
      <c r="E22" s="67"/>
      <c r="F22" s="67"/>
      <c r="G22" s="67"/>
      <c r="H22" s="67"/>
      <c r="I22" s="67"/>
    </row>
    <row r="23" spans="1:11" customFormat="1" ht="59.4" customHeight="1" x14ac:dyDescent="0.25">
      <c r="A23" s="37" t="s">
        <v>94</v>
      </c>
      <c r="B23" s="37" t="s">
        <v>80</v>
      </c>
      <c r="C23" s="37" t="s">
        <v>84</v>
      </c>
      <c r="D23" s="37" t="s">
        <v>81</v>
      </c>
      <c r="E23" s="37" t="s">
        <v>95</v>
      </c>
      <c r="F23" s="37" t="s">
        <v>114</v>
      </c>
      <c r="G23" s="37" t="s">
        <v>88</v>
      </c>
      <c r="H23" s="41" t="s">
        <v>90</v>
      </c>
      <c r="I23" s="38" t="s">
        <v>112</v>
      </c>
    </row>
    <row r="24" spans="1:11" customFormat="1" ht="57.6" customHeight="1" x14ac:dyDescent="0.25">
      <c r="A24" s="49" t="s">
        <v>111</v>
      </c>
      <c r="B24" s="34" t="s">
        <v>98</v>
      </c>
      <c r="C24" s="35" t="s">
        <v>93</v>
      </c>
      <c r="D24" s="36" t="s">
        <v>82</v>
      </c>
      <c r="E24" s="48">
        <v>260000</v>
      </c>
      <c r="F24" s="50"/>
      <c r="G24" s="51">
        <f>E24*F24*2</f>
        <v>0</v>
      </c>
      <c r="H24" s="50"/>
      <c r="I24" s="52"/>
    </row>
    <row r="25" spans="1:11" customFormat="1" x14ac:dyDescent="0.25"/>
    <row r="26" spans="1:11" customFormat="1" ht="15" x14ac:dyDescent="0.25">
      <c r="A26" s="71" t="s">
        <v>106</v>
      </c>
      <c r="B26" s="72"/>
      <c r="C26" s="72"/>
      <c r="D26" s="72"/>
      <c r="E26" s="72"/>
      <c r="F26" s="72"/>
      <c r="G26" s="72"/>
      <c r="H26" s="72"/>
      <c r="I26" s="73"/>
    </row>
    <row r="27" spans="1:11" customFormat="1" ht="45" x14ac:dyDescent="0.25">
      <c r="A27" s="37" t="s">
        <v>94</v>
      </c>
      <c r="B27" s="37" t="s">
        <v>80</v>
      </c>
      <c r="C27" s="37" t="s">
        <v>84</v>
      </c>
      <c r="D27" s="37" t="s">
        <v>81</v>
      </c>
      <c r="E27" s="37" t="s">
        <v>95</v>
      </c>
      <c r="F27" s="37" t="s">
        <v>114</v>
      </c>
      <c r="G27" s="37" t="s">
        <v>88</v>
      </c>
      <c r="H27" s="41" t="s">
        <v>90</v>
      </c>
      <c r="I27" s="38" t="s">
        <v>97</v>
      </c>
    </row>
    <row r="28" spans="1:11" customFormat="1" ht="59.4" customHeight="1" x14ac:dyDescent="0.25">
      <c r="A28" s="49" t="s">
        <v>111</v>
      </c>
      <c r="B28" s="34" t="s">
        <v>113</v>
      </c>
      <c r="C28" s="35">
        <v>0.5</v>
      </c>
      <c r="D28" s="36" t="s">
        <v>82</v>
      </c>
      <c r="E28" s="48">
        <v>610000</v>
      </c>
      <c r="F28" s="53"/>
      <c r="G28" s="51">
        <f>E28*F28*2</f>
        <v>0</v>
      </c>
      <c r="H28" s="50"/>
      <c r="I28" s="52"/>
    </row>
    <row r="29" spans="1:11" customFormat="1" x14ac:dyDescent="0.25">
      <c r="A29" s="27"/>
      <c r="B29" s="27"/>
      <c r="C29" s="27"/>
      <c r="D29" s="27"/>
      <c r="E29" s="32"/>
      <c r="F29" s="32"/>
      <c r="G29" s="32"/>
      <c r="H29" s="32"/>
      <c r="I29" s="32"/>
    </row>
    <row r="30" spans="1:11" customFormat="1" ht="29.4" customHeight="1" x14ac:dyDescent="0.25">
      <c r="A30" s="45"/>
      <c r="B30" s="46"/>
      <c r="C30" s="46"/>
      <c r="D30" s="46"/>
      <c r="E30" s="47"/>
      <c r="F30" s="44" t="s">
        <v>89</v>
      </c>
      <c r="G30" s="33">
        <f>G20+G24+G28</f>
        <v>0</v>
      </c>
      <c r="H30" s="42"/>
      <c r="I30" s="43"/>
    </row>
    <row r="31" spans="1:11" customFormat="1" x14ac:dyDescent="0.25">
      <c r="A31" s="30"/>
      <c r="B31" s="30"/>
      <c r="C31" s="30"/>
      <c r="D31" s="30"/>
      <c r="E31" s="30"/>
      <c r="F31" s="30"/>
      <c r="G31" s="30"/>
      <c r="H31" s="30"/>
      <c r="I31" s="30"/>
    </row>
    <row r="32" spans="1:11" customFormat="1" ht="20.399999999999999" customHeight="1" x14ac:dyDescent="0.25">
      <c r="A32" s="68" t="s">
        <v>119</v>
      </c>
      <c r="B32" s="69"/>
      <c r="C32" s="69"/>
      <c r="D32" s="69"/>
      <c r="E32" s="69"/>
      <c r="F32" s="69"/>
      <c r="G32" s="70"/>
      <c r="I32" s="30"/>
    </row>
    <row r="33" spans="1:9" customFormat="1" ht="45" customHeight="1" x14ac:dyDescent="0.25">
      <c r="A33" s="37" t="s">
        <v>94</v>
      </c>
      <c r="B33" s="37" t="s">
        <v>80</v>
      </c>
      <c r="C33" s="37" t="s">
        <v>84</v>
      </c>
      <c r="D33" s="74" t="s">
        <v>90</v>
      </c>
      <c r="E33" s="75"/>
      <c r="F33" s="31" t="s">
        <v>114</v>
      </c>
      <c r="G33" s="38" t="s">
        <v>97</v>
      </c>
      <c r="I33" s="30"/>
    </row>
    <row r="34" spans="1:9" customFormat="1" ht="13.2" customHeight="1" x14ac:dyDescent="0.25">
      <c r="A34" s="39"/>
      <c r="B34" s="39"/>
      <c r="C34" s="40"/>
      <c r="D34" s="65"/>
      <c r="E34" s="66"/>
      <c r="F34" s="40"/>
      <c r="G34" s="54"/>
      <c r="I34" s="30"/>
    </row>
    <row r="35" spans="1:9" customFormat="1" ht="13.2" customHeight="1" x14ac:dyDescent="0.25">
      <c r="A35" s="39"/>
      <c r="B35" s="39"/>
      <c r="C35" s="40"/>
      <c r="D35" s="65"/>
      <c r="E35" s="66"/>
      <c r="F35" s="40"/>
      <c r="G35" s="54"/>
      <c r="I35" s="30"/>
    </row>
    <row r="36" spans="1:9" customFormat="1" ht="13.2" customHeight="1" x14ac:dyDescent="0.25">
      <c r="A36" s="39"/>
      <c r="B36" s="39"/>
      <c r="C36" s="40"/>
      <c r="D36" s="65"/>
      <c r="E36" s="66"/>
      <c r="F36" s="40"/>
      <c r="G36" s="54"/>
      <c r="I36" s="30"/>
    </row>
    <row r="37" spans="1:9" customFormat="1" ht="13.2" customHeight="1" x14ac:dyDescent="0.25">
      <c r="A37" s="39"/>
      <c r="B37" s="39"/>
      <c r="C37" s="40"/>
      <c r="D37" s="65"/>
      <c r="E37" s="66"/>
      <c r="F37" s="40"/>
      <c r="G37" s="54"/>
      <c r="I37" s="30"/>
    </row>
    <row r="38" spans="1:9" customFormat="1" ht="13.2" customHeight="1" x14ac:dyDescent="0.25">
      <c r="A38" s="39"/>
      <c r="B38" s="39"/>
      <c r="C38" s="40"/>
      <c r="D38" s="65"/>
      <c r="E38" s="66"/>
      <c r="F38" s="40"/>
      <c r="G38" s="54"/>
      <c r="I38" s="30"/>
    </row>
    <row r="39" spans="1:9" customFormat="1" ht="13.2" customHeight="1" x14ac:dyDescent="0.25">
      <c r="A39" s="39"/>
      <c r="B39" s="39"/>
      <c r="C39" s="40"/>
      <c r="D39" s="65"/>
      <c r="E39" s="66"/>
      <c r="F39" s="40"/>
      <c r="G39" s="54"/>
      <c r="I39" s="30"/>
    </row>
    <row r="40" spans="1:9" customFormat="1" ht="13.2" customHeight="1" x14ac:dyDescent="0.25">
      <c r="A40" s="39"/>
      <c r="B40" s="39"/>
      <c r="C40" s="40"/>
      <c r="D40" s="65"/>
      <c r="E40" s="66"/>
      <c r="F40" s="40"/>
      <c r="G40" s="54"/>
      <c r="I40" s="30"/>
    </row>
    <row r="41" spans="1:9" customFormat="1" ht="13.2" customHeight="1" x14ac:dyDescent="0.25">
      <c r="A41" s="39"/>
      <c r="B41" s="39"/>
      <c r="C41" s="40"/>
      <c r="D41" s="65"/>
      <c r="E41" s="66"/>
      <c r="F41" s="40"/>
      <c r="G41" s="54"/>
      <c r="I41" s="30"/>
    </row>
    <row r="42" spans="1:9" customFormat="1" x14ac:dyDescent="0.25">
      <c r="A42" s="30"/>
      <c r="B42" s="30"/>
      <c r="C42" s="30"/>
      <c r="D42" s="30"/>
      <c r="E42" s="30"/>
      <c r="F42" s="30"/>
      <c r="G42" s="30"/>
      <c r="H42" s="30"/>
      <c r="I42" s="30"/>
    </row>
    <row r="43" spans="1:9" ht="24" customHeight="1" x14ac:dyDescent="0.25">
      <c r="A43" s="81"/>
      <c r="B43" s="82"/>
      <c r="C43" s="82"/>
      <c r="D43" s="83"/>
      <c r="E43" s="80" t="s">
        <v>79</v>
      </c>
      <c r="F43" s="80"/>
      <c r="G43" s="80"/>
      <c r="H43" s="80"/>
      <c r="I43" s="80"/>
    </row>
    <row r="44" spans="1:9" ht="23.4" customHeight="1" x14ac:dyDescent="0.25">
      <c r="A44" s="58" t="s">
        <v>66</v>
      </c>
      <c r="B44" s="58"/>
      <c r="C44" s="58"/>
      <c r="D44" s="58"/>
      <c r="E44" s="59"/>
      <c r="F44" s="59"/>
      <c r="G44" s="59"/>
      <c r="H44" s="59"/>
      <c r="I44" s="59"/>
    </row>
    <row r="45" spans="1:9" ht="35.4" customHeight="1" x14ac:dyDescent="0.25">
      <c r="A45" s="58" t="s">
        <v>100</v>
      </c>
      <c r="B45" s="58"/>
      <c r="C45" s="58"/>
      <c r="D45" s="58"/>
      <c r="E45" s="59"/>
      <c r="F45" s="59"/>
      <c r="G45" s="59"/>
      <c r="H45" s="59"/>
      <c r="I45" s="59"/>
    </row>
    <row r="46" spans="1:9" ht="45.6" customHeight="1" x14ac:dyDescent="0.25">
      <c r="A46" s="58" t="s">
        <v>121</v>
      </c>
      <c r="B46" s="58"/>
      <c r="C46" s="58"/>
      <c r="D46" s="58"/>
      <c r="E46" s="59"/>
      <c r="F46" s="59"/>
      <c r="G46" s="59"/>
      <c r="H46" s="59"/>
      <c r="I46" s="59"/>
    </row>
    <row r="47" spans="1:9" ht="22.8" customHeight="1" x14ac:dyDescent="0.25">
      <c r="A47" s="58" t="s">
        <v>115</v>
      </c>
      <c r="B47" s="58"/>
      <c r="C47" s="58"/>
      <c r="D47" s="58"/>
      <c r="E47" s="59"/>
      <c r="F47" s="59"/>
      <c r="G47" s="59"/>
      <c r="H47" s="59"/>
      <c r="I47" s="59"/>
    </row>
    <row r="48" spans="1:9" ht="22.8" customHeight="1" x14ac:dyDescent="0.25">
      <c r="A48" s="58" t="s">
        <v>103</v>
      </c>
      <c r="B48" s="58"/>
      <c r="C48" s="58"/>
      <c r="D48" s="58"/>
      <c r="E48" s="59"/>
      <c r="F48" s="59"/>
      <c r="G48" s="59"/>
      <c r="H48" s="59"/>
      <c r="I48" s="59"/>
    </row>
    <row r="49" spans="1:9" ht="22.8" customHeight="1" x14ac:dyDescent="0.25">
      <c r="A49" s="58" t="s">
        <v>92</v>
      </c>
      <c r="B49" s="58"/>
      <c r="C49" s="58"/>
      <c r="D49" s="58"/>
      <c r="E49" s="59"/>
      <c r="F49" s="59"/>
      <c r="G49" s="59"/>
      <c r="H49" s="59"/>
      <c r="I49" s="59"/>
    </row>
    <row r="50" spans="1:9" ht="27" customHeight="1" x14ac:dyDescent="0.25">
      <c r="A50" s="85" t="s">
        <v>101</v>
      </c>
      <c r="B50" s="85"/>
      <c r="C50" s="85"/>
      <c r="D50" s="86"/>
      <c r="E50" s="60" t="s">
        <v>116</v>
      </c>
      <c r="F50" s="60"/>
      <c r="G50" s="60"/>
      <c r="H50" s="60"/>
      <c r="I50" s="60"/>
    </row>
    <row r="51" spans="1:9" ht="27" customHeight="1" x14ac:dyDescent="0.25">
      <c r="A51" s="87"/>
      <c r="B51" s="87"/>
      <c r="C51" s="87"/>
      <c r="D51" s="88"/>
      <c r="E51" s="60" t="s">
        <v>117</v>
      </c>
      <c r="F51" s="60"/>
      <c r="G51" s="60"/>
      <c r="H51" s="60"/>
      <c r="I51" s="60"/>
    </row>
    <row r="52" spans="1:9" ht="27" customHeight="1" x14ac:dyDescent="0.25">
      <c r="A52" s="89"/>
      <c r="B52" s="89"/>
      <c r="C52" s="89"/>
      <c r="D52" s="90"/>
      <c r="E52" s="60" t="s">
        <v>118</v>
      </c>
      <c r="F52" s="60"/>
      <c r="G52" s="60"/>
      <c r="H52" s="60"/>
      <c r="I52" s="60"/>
    </row>
    <row r="53" spans="1:9" ht="27" customHeight="1" x14ac:dyDescent="0.25">
      <c r="A53" s="55" t="s">
        <v>108</v>
      </c>
      <c r="B53" s="56"/>
      <c r="C53" s="56"/>
      <c r="D53" s="57"/>
      <c r="E53" s="59"/>
      <c r="F53" s="59"/>
      <c r="G53" s="59"/>
      <c r="H53" s="59"/>
      <c r="I53" s="59"/>
    </row>
    <row r="54" spans="1:9" ht="23.4" customHeight="1" x14ac:dyDescent="0.25">
      <c r="A54" s="55" t="s">
        <v>91</v>
      </c>
      <c r="B54" s="56"/>
      <c r="C54" s="56"/>
      <c r="D54" s="57"/>
      <c r="E54" s="59"/>
      <c r="F54" s="59"/>
      <c r="G54" s="59"/>
      <c r="H54" s="59"/>
      <c r="I54" s="59"/>
    </row>
    <row r="55" spans="1:9" ht="36" customHeight="1" x14ac:dyDescent="0.25">
      <c r="A55" s="55" t="s">
        <v>99</v>
      </c>
      <c r="B55" s="56"/>
      <c r="C55" s="56"/>
      <c r="D55" s="57"/>
      <c r="E55" s="59"/>
      <c r="F55" s="59"/>
      <c r="G55" s="59"/>
      <c r="H55" s="59"/>
      <c r="I55" s="59"/>
    </row>
    <row r="56" spans="1:9" ht="36" customHeight="1" x14ac:dyDescent="0.25">
      <c r="A56" s="58" t="s">
        <v>77</v>
      </c>
      <c r="B56" s="58"/>
      <c r="C56" s="58"/>
      <c r="D56" s="58"/>
      <c r="E56" s="59"/>
      <c r="F56" s="59"/>
      <c r="G56" s="59"/>
      <c r="H56" s="59"/>
      <c r="I56" s="59"/>
    </row>
    <row r="57" spans="1:9" ht="36" customHeight="1" x14ac:dyDescent="0.25">
      <c r="A57" s="58" t="s">
        <v>67</v>
      </c>
      <c r="B57" s="58"/>
      <c r="C57" s="58"/>
      <c r="D57" s="58"/>
      <c r="E57" s="59"/>
      <c r="F57" s="59"/>
      <c r="G57" s="59"/>
      <c r="H57" s="59"/>
      <c r="I57" s="59"/>
    </row>
    <row r="58" spans="1:9" ht="21.6" customHeight="1" x14ac:dyDescent="0.25">
      <c r="A58" s="58" t="s">
        <v>76</v>
      </c>
      <c r="B58" s="58"/>
      <c r="C58" s="58"/>
      <c r="D58" s="58"/>
      <c r="E58" s="59"/>
      <c r="F58" s="59"/>
      <c r="G58" s="59"/>
      <c r="H58" s="59"/>
      <c r="I58" s="59"/>
    </row>
    <row r="59" spans="1:9" ht="21.6" customHeight="1" x14ac:dyDescent="0.25">
      <c r="A59" s="58" t="s">
        <v>75</v>
      </c>
      <c r="B59" s="58"/>
      <c r="C59" s="58"/>
      <c r="D59" s="58"/>
      <c r="E59" s="59"/>
      <c r="F59" s="59"/>
      <c r="G59" s="59"/>
      <c r="H59" s="59"/>
      <c r="I59" s="59"/>
    </row>
    <row r="60" spans="1:9" ht="22.2" customHeight="1" x14ac:dyDescent="0.25">
      <c r="A60" s="58" t="s">
        <v>78</v>
      </c>
      <c r="B60" s="58"/>
      <c r="C60" s="58"/>
      <c r="D60" s="58"/>
      <c r="E60" s="59"/>
      <c r="F60" s="59"/>
      <c r="G60" s="59"/>
      <c r="H60" s="59"/>
      <c r="I60" s="59"/>
    </row>
    <row r="62" spans="1:9" ht="51" customHeight="1" x14ac:dyDescent="0.25">
      <c r="A62" s="84" t="s">
        <v>96</v>
      </c>
      <c r="B62" s="84"/>
      <c r="C62" s="84"/>
      <c r="D62" s="84"/>
      <c r="E62" s="84"/>
      <c r="F62" s="84"/>
      <c r="G62" s="84"/>
      <c r="H62" s="84"/>
      <c r="I62" s="84"/>
    </row>
  </sheetData>
  <mergeCells count="73">
    <mergeCell ref="A62:I62"/>
    <mergeCell ref="E50:I50"/>
    <mergeCell ref="A50:D52"/>
    <mergeCell ref="E60:I60"/>
    <mergeCell ref="E45:I45"/>
    <mergeCell ref="E54:I54"/>
    <mergeCell ref="E47:I47"/>
    <mergeCell ref="A60:D60"/>
    <mergeCell ref="A57:D57"/>
    <mergeCell ref="A58:D58"/>
    <mergeCell ref="A59:D59"/>
    <mergeCell ref="A45:D45"/>
    <mergeCell ref="A56:D56"/>
    <mergeCell ref="A49:D49"/>
    <mergeCell ref="A48:D48"/>
    <mergeCell ref="E58:I58"/>
    <mergeCell ref="D34:E34"/>
    <mergeCell ref="D35:E35"/>
    <mergeCell ref="D36:E36"/>
    <mergeCell ref="E48:I48"/>
    <mergeCell ref="E12:I12"/>
    <mergeCell ref="D38:E38"/>
    <mergeCell ref="D39:E39"/>
    <mergeCell ref="D40:E40"/>
    <mergeCell ref="D41:E41"/>
    <mergeCell ref="E43:I43"/>
    <mergeCell ref="E44:I44"/>
    <mergeCell ref="A43:D43"/>
    <mergeCell ref="A46:D46"/>
    <mergeCell ref="E46:I46"/>
    <mergeCell ref="A1:I1"/>
    <mergeCell ref="A2:I2"/>
    <mergeCell ref="A3:I3"/>
    <mergeCell ref="A4:I4"/>
    <mergeCell ref="A6:I6"/>
    <mergeCell ref="A7:D7"/>
    <mergeCell ref="A8:D8"/>
    <mergeCell ref="A9:D9"/>
    <mergeCell ref="A10:D10"/>
    <mergeCell ref="D37:E37"/>
    <mergeCell ref="A11:D11"/>
    <mergeCell ref="A13:D13"/>
    <mergeCell ref="A14:D14"/>
    <mergeCell ref="A15:D15"/>
    <mergeCell ref="A16:D16"/>
    <mergeCell ref="A12:D12"/>
    <mergeCell ref="A18:I18"/>
    <mergeCell ref="A32:G32"/>
    <mergeCell ref="A26:I26"/>
    <mergeCell ref="A22:I22"/>
    <mergeCell ref="D33:E33"/>
    <mergeCell ref="E7:I7"/>
    <mergeCell ref="E15:I15"/>
    <mergeCell ref="E16:I16"/>
    <mergeCell ref="E8:I8"/>
    <mergeCell ref="E9:I9"/>
    <mergeCell ref="E10:I10"/>
    <mergeCell ref="E13:I13"/>
    <mergeCell ref="E14:I14"/>
    <mergeCell ref="E11:I11"/>
    <mergeCell ref="E59:I59"/>
    <mergeCell ref="E57:I57"/>
    <mergeCell ref="E49:I49"/>
    <mergeCell ref="E52:I52"/>
    <mergeCell ref="E51:I51"/>
    <mergeCell ref="E53:I53"/>
    <mergeCell ref="E55:I55"/>
    <mergeCell ref="E56:I56"/>
    <mergeCell ref="A55:D55"/>
    <mergeCell ref="A54:D54"/>
    <mergeCell ref="A47:D47"/>
    <mergeCell ref="A53:D53"/>
    <mergeCell ref="A44:D44"/>
  </mergeCells>
  <phoneticPr fontId="0" type="noConversion"/>
  <pageMargins left="0.25" right="0.25" top="0.75" bottom="0.75" header="0.3" footer="0.3"/>
  <pageSetup paperSize="9" scale="57" fitToHeight="0" orientation="landscape" r:id="rId1"/>
  <headerFooter alignWithMargins="0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"/>
  <sheetViews>
    <sheetView workbookViewId="0">
      <selection activeCell="C10" sqref="C10"/>
    </sheetView>
  </sheetViews>
  <sheetFormatPr defaultRowHeight="13.2" x14ac:dyDescent="0.25"/>
  <cols>
    <col min="2" max="2" width="20.6640625" customWidth="1"/>
    <col min="3" max="3" width="26.88671875" customWidth="1"/>
    <col min="4" max="4" width="15.33203125" customWidth="1"/>
    <col min="5" max="5" width="18.88671875" customWidth="1"/>
    <col min="6" max="6" width="22.44140625" customWidth="1"/>
    <col min="9" max="9" width="18.5546875" customWidth="1"/>
    <col min="10" max="10" width="20.6640625" customWidth="1"/>
  </cols>
  <sheetData>
    <row r="1" spans="1:10" s="2" customFormat="1" ht="49.2" customHeight="1" x14ac:dyDescent="0.25">
      <c r="A1" s="91" t="s">
        <v>3</v>
      </c>
      <c r="B1" s="92"/>
      <c r="C1" s="92"/>
      <c r="D1" s="92"/>
      <c r="E1" s="92"/>
      <c r="F1" s="92"/>
      <c r="G1" s="92"/>
      <c r="H1" s="92"/>
      <c r="I1" s="92"/>
      <c r="J1" s="93"/>
    </row>
    <row r="2" spans="1:10" ht="57" customHeight="1" x14ac:dyDescent="0.25">
      <c r="A2" s="9" t="s">
        <v>22</v>
      </c>
      <c r="B2" s="3" t="s">
        <v>4</v>
      </c>
      <c r="C2" s="3" t="s">
        <v>5</v>
      </c>
      <c r="D2" s="4" t="s">
        <v>50</v>
      </c>
      <c r="E2" s="24" t="s">
        <v>1</v>
      </c>
      <c r="F2" s="24" t="s">
        <v>2</v>
      </c>
      <c r="G2" s="25" t="s">
        <v>0</v>
      </c>
      <c r="H2" s="25" t="s">
        <v>23</v>
      </c>
      <c r="I2" s="17" t="s">
        <v>43</v>
      </c>
      <c r="J2" s="18" t="s">
        <v>58</v>
      </c>
    </row>
    <row r="3" spans="1:10" ht="33" customHeight="1" x14ac:dyDescent="0.25">
      <c r="A3" s="6">
        <v>1</v>
      </c>
      <c r="B3" s="5" t="s">
        <v>64</v>
      </c>
      <c r="C3" s="5">
        <v>10</v>
      </c>
      <c r="D3" s="5" t="s">
        <v>63</v>
      </c>
      <c r="E3" s="19">
        <v>0</v>
      </c>
      <c r="F3" s="19">
        <v>0</v>
      </c>
      <c r="G3" s="21">
        <f>(C3*E3)*2</f>
        <v>0</v>
      </c>
      <c r="H3" s="21">
        <f>(C3*F3)*3</f>
        <v>0</v>
      </c>
      <c r="I3" s="5"/>
      <c r="J3" s="15"/>
    </row>
    <row r="4" spans="1:10" ht="13.8" x14ac:dyDescent="0.25">
      <c r="A4" s="6">
        <v>2</v>
      </c>
      <c r="B4" s="8" t="s">
        <v>52</v>
      </c>
      <c r="C4" s="6">
        <v>5</v>
      </c>
      <c r="D4" s="6" t="s">
        <v>51</v>
      </c>
      <c r="E4" s="19">
        <v>0</v>
      </c>
      <c r="F4" s="19">
        <v>0</v>
      </c>
      <c r="G4" s="21">
        <f t="shared" ref="G4:G26" si="0">(C4*E4)*2</f>
        <v>0</v>
      </c>
      <c r="H4" s="21">
        <f t="shared" ref="H4:H26" si="1">(C4*F4)*3</f>
        <v>0</v>
      </c>
      <c r="I4" s="6" t="s">
        <v>51</v>
      </c>
      <c r="J4" s="15"/>
    </row>
    <row r="5" spans="1:10" ht="24" customHeight="1" x14ac:dyDescent="0.25">
      <c r="A5" s="6">
        <v>3</v>
      </c>
      <c r="B5" s="8" t="s">
        <v>55</v>
      </c>
      <c r="C5" s="6">
        <v>5</v>
      </c>
      <c r="D5" s="6" t="s">
        <v>53</v>
      </c>
      <c r="E5" s="19">
        <v>0</v>
      </c>
      <c r="F5" s="19">
        <v>0</v>
      </c>
      <c r="G5" s="21">
        <f t="shared" si="0"/>
        <v>0</v>
      </c>
      <c r="H5" s="21">
        <f t="shared" si="1"/>
        <v>0</v>
      </c>
      <c r="I5" s="6" t="s">
        <v>53</v>
      </c>
      <c r="J5" s="15"/>
    </row>
    <row r="6" spans="1:10" ht="13.8" x14ac:dyDescent="0.25">
      <c r="A6" s="6">
        <v>4</v>
      </c>
      <c r="B6" s="8" t="s">
        <v>56</v>
      </c>
      <c r="C6" s="6">
        <v>10</v>
      </c>
      <c r="D6" s="6" t="s">
        <v>54</v>
      </c>
      <c r="E6" s="19">
        <v>0</v>
      </c>
      <c r="F6" s="19">
        <v>0</v>
      </c>
      <c r="G6" s="21">
        <f t="shared" si="0"/>
        <v>0</v>
      </c>
      <c r="H6" s="21">
        <f t="shared" si="1"/>
        <v>0</v>
      </c>
      <c r="I6" s="6" t="s">
        <v>54</v>
      </c>
      <c r="J6" s="15"/>
    </row>
    <row r="7" spans="1:10" ht="31.95" customHeight="1" x14ac:dyDescent="0.25">
      <c r="A7" s="6">
        <v>5</v>
      </c>
      <c r="B7" s="13" t="s">
        <v>57</v>
      </c>
      <c r="C7" s="13">
        <v>5</v>
      </c>
      <c r="D7" s="11" t="s">
        <v>24</v>
      </c>
      <c r="E7" s="19">
        <v>0</v>
      </c>
      <c r="F7" s="19">
        <v>0</v>
      </c>
      <c r="G7" s="21">
        <f t="shared" si="0"/>
        <v>0</v>
      </c>
      <c r="H7" s="21">
        <f t="shared" si="1"/>
        <v>0</v>
      </c>
      <c r="I7" s="13" t="s">
        <v>7</v>
      </c>
      <c r="J7" s="15"/>
    </row>
    <row r="8" spans="1:10" ht="38.4" customHeight="1" x14ac:dyDescent="0.25">
      <c r="A8" s="6">
        <v>6</v>
      </c>
      <c r="B8" s="13" t="s">
        <v>57</v>
      </c>
      <c r="C8" s="13">
        <v>6</v>
      </c>
      <c r="D8" s="11" t="s">
        <v>25</v>
      </c>
      <c r="E8" s="19">
        <v>0</v>
      </c>
      <c r="F8" s="19">
        <v>0</v>
      </c>
      <c r="G8" s="21">
        <f t="shared" si="0"/>
        <v>0</v>
      </c>
      <c r="H8" s="21">
        <f t="shared" si="1"/>
        <v>0</v>
      </c>
      <c r="I8" s="13" t="s">
        <v>8</v>
      </c>
      <c r="J8" s="15"/>
    </row>
    <row r="9" spans="1:10" ht="41.4" customHeight="1" x14ac:dyDescent="0.25">
      <c r="A9" s="6">
        <v>7</v>
      </c>
      <c r="B9" s="13" t="s">
        <v>57</v>
      </c>
      <c r="C9" s="13">
        <v>15</v>
      </c>
      <c r="D9" s="16" t="s">
        <v>40</v>
      </c>
      <c r="E9" s="19">
        <v>0</v>
      </c>
      <c r="F9" s="19">
        <v>0</v>
      </c>
      <c r="G9" s="21">
        <f t="shared" si="0"/>
        <v>0</v>
      </c>
      <c r="H9" s="21">
        <f t="shared" si="1"/>
        <v>0</v>
      </c>
      <c r="I9" s="13" t="s">
        <v>9</v>
      </c>
      <c r="J9" s="15"/>
    </row>
    <row r="10" spans="1:10" ht="49.95" customHeight="1" x14ac:dyDescent="0.25">
      <c r="A10" s="6">
        <v>8</v>
      </c>
      <c r="B10" s="13" t="s">
        <v>42</v>
      </c>
      <c r="C10" s="13">
        <v>8</v>
      </c>
      <c r="D10" s="11" t="s">
        <v>26</v>
      </c>
      <c r="E10" s="19">
        <v>0</v>
      </c>
      <c r="F10" s="19">
        <v>0</v>
      </c>
      <c r="G10" s="21">
        <f t="shared" si="0"/>
        <v>0</v>
      </c>
      <c r="H10" s="21">
        <f t="shared" si="1"/>
        <v>0</v>
      </c>
      <c r="I10" s="13" t="s">
        <v>10</v>
      </c>
      <c r="J10" s="15"/>
    </row>
    <row r="11" spans="1:10" ht="42" customHeight="1" x14ac:dyDescent="0.25">
      <c r="A11" s="6">
        <v>9</v>
      </c>
      <c r="B11" s="13" t="s">
        <v>42</v>
      </c>
      <c r="C11" s="13">
        <v>4</v>
      </c>
      <c r="D11" s="11" t="s">
        <v>27</v>
      </c>
      <c r="E11" s="19">
        <v>0</v>
      </c>
      <c r="F11" s="19">
        <v>0</v>
      </c>
      <c r="G11" s="21">
        <f t="shared" si="0"/>
        <v>0</v>
      </c>
      <c r="H11" s="21">
        <f t="shared" si="1"/>
        <v>0</v>
      </c>
      <c r="I11" s="13" t="s">
        <v>11</v>
      </c>
      <c r="J11" s="15"/>
    </row>
    <row r="12" spans="1:10" ht="46.2" customHeight="1" x14ac:dyDescent="0.25">
      <c r="A12" s="6">
        <v>10</v>
      </c>
      <c r="B12" s="13" t="s">
        <v>42</v>
      </c>
      <c r="C12" s="13">
        <v>5</v>
      </c>
      <c r="D12" s="11" t="s">
        <v>28</v>
      </c>
      <c r="E12" s="19">
        <v>0</v>
      </c>
      <c r="F12" s="19">
        <v>0</v>
      </c>
      <c r="G12" s="21">
        <f t="shared" si="0"/>
        <v>0</v>
      </c>
      <c r="H12" s="21">
        <f t="shared" si="1"/>
        <v>0</v>
      </c>
      <c r="I12" s="13" t="s">
        <v>12</v>
      </c>
      <c r="J12" s="15"/>
    </row>
    <row r="13" spans="1:10" ht="35.4" customHeight="1" x14ac:dyDescent="0.25">
      <c r="A13" s="6">
        <v>11</v>
      </c>
      <c r="B13" s="13" t="s">
        <v>59</v>
      </c>
      <c r="C13" s="13">
        <v>5</v>
      </c>
      <c r="D13" s="11" t="s">
        <v>29</v>
      </c>
      <c r="E13" s="19">
        <v>0</v>
      </c>
      <c r="F13" s="19">
        <v>0</v>
      </c>
      <c r="G13" s="21">
        <f t="shared" si="0"/>
        <v>0</v>
      </c>
      <c r="H13" s="21">
        <f t="shared" si="1"/>
        <v>0</v>
      </c>
      <c r="I13" s="13" t="s">
        <v>13</v>
      </c>
      <c r="J13" s="15"/>
    </row>
    <row r="14" spans="1:10" ht="33" customHeight="1" x14ac:dyDescent="0.25">
      <c r="A14" s="6">
        <v>12</v>
      </c>
      <c r="B14" s="13" t="s">
        <v>59</v>
      </c>
      <c r="C14" s="13">
        <v>6</v>
      </c>
      <c r="D14" s="11" t="s">
        <v>44</v>
      </c>
      <c r="E14" s="19">
        <v>0</v>
      </c>
      <c r="F14" s="19">
        <v>0</v>
      </c>
      <c r="G14" s="21">
        <f t="shared" si="0"/>
        <v>0</v>
      </c>
      <c r="H14" s="21">
        <f t="shared" si="1"/>
        <v>0</v>
      </c>
      <c r="I14" s="13" t="s">
        <v>14</v>
      </c>
      <c r="J14" s="15"/>
    </row>
    <row r="15" spans="1:10" ht="31.2" customHeight="1" x14ac:dyDescent="0.25">
      <c r="A15" s="6">
        <v>13</v>
      </c>
      <c r="B15" s="13" t="s">
        <v>60</v>
      </c>
      <c r="C15" s="13">
        <v>2</v>
      </c>
      <c r="D15" s="11" t="s">
        <v>30</v>
      </c>
      <c r="E15" s="19">
        <v>0</v>
      </c>
      <c r="F15" s="19">
        <v>0</v>
      </c>
      <c r="G15" s="21">
        <f t="shared" si="0"/>
        <v>0</v>
      </c>
      <c r="H15" s="21">
        <f t="shared" si="1"/>
        <v>0</v>
      </c>
      <c r="I15" s="13" t="s">
        <v>15</v>
      </c>
      <c r="J15" s="15"/>
    </row>
    <row r="16" spans="1:10" ht="43.2" customHeight="1" x14ac:dyDescent="0.25">
      <c r="A16" s="6">
        <v>14</v>
      </c>
      <c r="B16" s="13" t="s">
        <v>61</v>
      </c>
      <c r="C16" s="13">
        <v>2</v>
      </c>
      <c r="D16" s="11" t="s">
        <v>45</v>
      </c>
      <c r="E16" s="19">
        <v>0</v>
      </c>
      <c r="F16" s="19">
        <v>0</v>
      </c>
      <c r="G16" s="21">
        <f t="shared" si="0"/>
        <v>0</v>
      </c>
      <c r="H16" s="21">
        <f t="shared" si="1"/>
        <v>0</v>
      </c>
      <c r="I16" s="13" t="s">
        <v>16</v>
      </c>
      <c r="J16" s="15"/>
    </row>
    <row r="17" spans="1:10" ht="36" customHeight="1" x14ac:dyDescent="0.25">
      <c r="A17" s="6">
        <v>15</v>
      </c>
      <c r="B17" s="13" t="s">
        <v>62</v>
      </c>
      <c r="C17" s="13">
        <v>4</v>
      </c>
      <c r="D17" s="11" t="s">
        <v>31</v>
      </c>
      <c r="E17" s="19">
        <v>0</v>
      </c>
      <c r="F17" s="19">
        <v>0</v>
      </c>
      <c r="G17" s="21">
        <f t="shared" si="0"/>
        <v>0</v>
      </c>
      <c r="H17" s="21">
        <f t="shared" si="1"/>
        <v>0</v>
      </c>
      <c r="I17" s="13" t="s">
        <v>17</v>
      </c>
      <c r="J17" s="15"/>
    </row>
    <row r="18" spans="1:10" ht="21" customHeight="1" x14ac:dyDescent="0.25">
      <c r="A18" s="6">
        <v>16</v>
      </c>
      <c r="B18" s="13" t="s">
        <v>47</v>
      </c>
      <c r="C18" s="13">
        <v>3</v>
      </c>
      <c r="D18" s="11" t="s">
        <v>46</v>
      </c>
      <c r="E18" s="19">
        <v>0</v>
      </c>
      <c r="F18" s="19">
        <v>0</v>
      </c>
      <c r="G18" s="21">
        <f t="shared" si="0"/>
        <v>0</v>
      </c>
      <c r="H18" s="21">
        <f t="shared" si="1"/>
        <v>0</v>
      </c>
      <c r="I18" s="13" t="s">
        <v>47</v>
      </c>
      <c r="J18" s="15"/>
    </row>
    <row r="19" spans="1:10" ht="21" customHeight="1" x14ac:dyDescent="0.25">
      <c r="A19" s="6">
        <v>17</v>
      </c>
      <c r="B19" s="13" t="s">
        <v>32</v>
      </c>
      <c r="C19" s="13">
        <v>30</v>
      </c>
      <c r="D19" s="12" t="s">
        <v>38</v>
      </c>
      <c r="E19" s="19">
        <v>0</v>
      </c>
      <c r="F19" s="19">
        <v>0</v>
      </c>
      <c r="G19" s="21">
        <f t="shared" si="0"/>
        <v>0</v>
      </c>
      <c r="H19" s="21">
        <f t="shared" si="1"/>
        <v>0</v>
      </c>
      <c r="I19" s="13" t="s">
        <v>32</v>
      </c>
      <c r="J19" s="15"/>
    </row>
    <row r="20" spans="1:10" ht="21" customHeight="1" x14ac:dyDescent="0.25">
      <c r="A20" s="6">
        <v>18</v>
      </c>
      <c r="B20" s="5" t="s">
        <v>6</v>
      </c>
      <c r="C20" s="5">
        <v>30</v>
      </c>
      <c r="D20" s="11" t="s">
        <v>48</v>
      </c>
      <c r="E20" s="19">
        <v>0</v>
      </c>
      <c r="F20" s="19">
        <v>0</v>
      </c>
      <c r="G20" s="21">
        <f t="shared" si="0"/>
        <v>0</v>
      </c>
      <c r="H20" s="21">
        <f t="shared" si="1"/>
        <v>0</v>
      </c>
      <c r="I20" s="5" t="s">
        <v>6</v>
      </c>
      <c r="J20" s="15"/>
    </row>
    <row r="21" spans="1:10" ht="21" customHeight="1" x14ac:dyDescent="0.25">
      <c r="A21" s="6">
        <v>19</v>
      </c>
      <c r="B21" s="7" t="s">
        <v>19</v>
      </c>
      <c r="C21" s="7">
        <v>5</v>
      </c>
      <c r="D21" s="11" t="s">
        <v>35</v>
      </c>
      <c r="E21" s="19">
        <v>0</v>
      </c>
      <c r="F21" s="19">
        <v>0</v>
      </c>
      <c r="G21" s="21">
        <f t="shared" si="0"/>
        <v>0</v>
      </c>
      <c r="H21" s="21">
        <f t="shared" si="1"/>
        <v>0</v>
      </c>
      <c r="I21" s="7" t="s">
        <v>19</v>
      </c>
      <c r="J21" s="15"/>
    </row>
    <row r="22" spans="1:10" ht="21" customHeight="1" x14ac:dyDescent="0.25">
      <c r="A22" s="6">
        <v>20</v>
      </c>
      <c r="B22" s="7" t="s">
        <v>20</v>
      </c>
      <c r="C22" s="7">
        <v>10</v>
      </c>
      <c r="D22" s="11" t="s">
        <v>34</v>
      </c>
      <c r="E22" s="19">
        <v>0</v>
      </c>
      <c r="F22" s="19">
        <v>0</v>
      </c>
      <c r="G22" s="21">
        <f t="shared" si="0"/>
        <v>0</v>
      </c>
      <c r="H22" s="21">
        <f t="shared" si="1"/>
        <v>0</v>
      </c>
      <c r="I22" s="7" t="s">
        <v>20</v>
      </c>
      <c r="J22" s="15"/>
    </row>
    <row r="23" spans="1:10" ht="21" customHeight="1" x14ac:dyDescent="0.25">
      <c r="A23" s="6">
        <v>21</v>
      </c>
      <c r="B23" s="7" t="s">
        <v>21</v>
      </c>
      <c r="C23" s="7">
        <v>10</v>
      </c>
      <c r="D23" s="11" t="s">
        <v>36</v>
      </c>
      <c r="E23" s="19">
        <v>0</v>
      </c>
      <c r="F23" s="19">
        <v>0</v>
      </c>
      <c r="G23" s="21">
        <f t="shared" si="0"/>
        <v>0</v>
      </c>
      <c r="H23" s="21">
        <f t="shared" si="1"/>
        <v>0</v>
      </c>
      <c r="I23" s="7" t="s">
        <v>21</v>
      </c>
      <c r="J23" s="15"/>
    </row>
    <row r="24" spans="1:10" ht="27.6" customHeight="1" x14ac:dyDescent="0.25">
      <c r="A24" s="6">
        <v>22</v>
      </c>
      <c r="B24" s="14" t="s">
        <v>33</v>
      </c>
      <c r="C24" s="5">
        <v>1</v>
      </c>
      <c r="D24" s="11" t="s">
        <v>49</v>
      </c>
      <c r="E24" s="19">
        <v>0</v>
      </c>
      <c r="F24" s="19">
        <v>0</v>
      </c>
      <c r="G24" s="21">
        <f t="shared" si="0"/>
        <v>0</v>
      </c>
      <c r="H24" s="21">
        <f t="shared" si="1"/>
        <v>0</v>
      </c>
      <c r="I24" s="14" t="s">
        <v>33</v>
      </c>
      <c r="J24" s="15"/>
    </row>
    <row r="25" spans="1:10" ht="21" customHeight="1" x14ac:dyDescent="0.25">
      <c r="A25" s="6">
        <v>23</v>
      </c>
      <c r="B25" s="5" t="s">
        <v>18</v>
      </c>
      <c r="C25" s="5">
        <v>1</v>
      </c>
      <c r="D25" s="12" t="s">
        <v>39</v>
      </c>
      <c r="E25" s="19">
        <v>0</v>
      </c>
      <c r="F25" s="19">
        <v>0</v>
      </c>
      <c r="G25" s="21">
        <f t="shared" si="0"/>
        <v>0</v>
      </c>
      <c r="H25" s="21">
        <f t="shared" si="1"/>
        <v>0</v>
      </c>
      <c r="I25" s="5" t="s">
        <v>18</v>
      </c>
      <c r="J25" s="15"/>
    </row>
    <row r="26" spans="1:10" ht="21" customHeight="1" x14ac:dyDescent="0.25">
      <c r="A26" s="6">
        <v>24</v>
      </c>
      <c r="B26" s="10" t="s">
        <v>41</v>
      </c>
      <c r="C26" s="7">
        <v>1</v>
      </c>
      <c r="D26" s="12" t="s">
        <v>37</v>
      </c>
      <c r="E26" s="19">
        <v>0</v>
      </c>
      <c r="F26" s="19">
        <v>0</v>
      </c>
      <c r="G26" s="21">
        <f t="shared" si="0"/>
        <v>0</v>
      </c>
      <c r="H26" s="21">
        <f t="shared" si="1"/>
        <v>0</v>
      </c>
      <c r="I26" s="10" t="s">
        <v>41</v>
      </c>
      <c r="J26" s="15"/>
    </row>
    <row r="27" spans="1:10" ht="21" customHeight="1" x14ac:dyDescent="0.25">
      <c r="A27" s="23"/>
      <c r="B27" s="23"/>
      <c r="C27" s="23"/>
      <c r="D27" s="23"/>
      <c r="E27" s="20"/>
      <c r="F27" s="20" t="s">
        <v>65</v>
      </c>
      <c r="G27" s="22">
        <f>SUM(G3:G26)</f>
        <v>0</v>
      </c>
      <c r="H27" s="22">
        <f>SUM(H3:H26)</f>
        <v>0</v>
      </c>
      <c r="I27" s="23"/>
      <c r="J27" s="23"/>
    </row>
  </sheetData>
  <mergeCells count="1">
    <mergeCell ref="A1:J1"/>
  </mergeCells>
  <hyperlinks>
    <hyperlink ref="D9" r:id="rId1" location="opis_x000a_Kolor biały, pojemniśc 1,7L, moc 2150 W, wykonany z tworzenia sztucznego z filtrem antyosadowym, z obrotową podstawą, ze wskaźnikiem poziomu wody, podświetlany włącznik/wyłącznik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G21" sqref="G21"/>
    </sheetView>
  </sheetViews>
  <sheetFormatPr defaultRowHeight="13.2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FC</vt:lpstr>
      <vt:lpstr>GK PHH_</vt:lpstr>
      <vt:lpstr>stojaki HIEX</vt:lpstr>
      <vt:lpstr>FC!Obszar_wydruku</vt:lpstr>
    </vt:vector>
  </TitlesOfParts>
  <Company>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Malgorzata Olszewska</cp:lastModifiedBy>
  <cp:lastPrinted>2024-07-29T06:39:42Z</cp:lastPrinted>
  <dcterms:created xsi:type="dcterms:W3CDTF">2003-08-27T16:40:13Z</dcterms:created>
  <dcterms:modified xsi:type="dcterms:W3CDTF">2024-10-29T09:37:14Z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