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graczyk\Desktop\Odpady 2024\2024\dokumenty ostateczne wersje\zapytanie\OST\"/>
    </mc:Choice>
  </mc:AlternateContent>
  <xr:revisionPtr revIDLastSave="0" documentId="13_ncr:1_{39F416BE-4A20-4A79-9141-DB52B3389CCE}" xr6:coauthVersionLast="47" xr6:coauthVersionMax="47" xr10:uidLastSave="{00000000-0000-0000-0000-000000000000}"/>
  <bookViews>
    <workbookView xWindow="-108" yWindow="-108" windowWidth="23256" windowHeight="12576" xr2:uid="{F0F0D72D-684D-47A3-854D-9687856E5629}"/>
  </bookViews>
  <sheets>
    <sheet name="PHH SP. z o.o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1" i="1" l="1"/>
  <c r="J71" i="1"/>
  <c r="J65" i="1"/>
  <c r="K65" i="1"/>
  <c r="J66" i="1"/>
  <c r="K66" i="1"/>
  <c r="J67" i="1"/>
  <c r="K67" i="1"/>
  <c r="J68" i="1"/>
  <c r="K68" i="1"/>
  <c r="J69" i="1"/>
  <c r="K69" i="1"/>
  <c r="J56" i="1"/>
  <c r="K56" i="1"/>
  <c r="J57" i="1"/>
  <c r="K57" i="1"/>
  <c r="J58" i="1"/>
  <c r="K58" i="1"/>
  <c r="J59" i="1"/>
  <c r="K59" i="1"/>
  <c r="J60" i="1"/>
  <c r="K60" i="1"/>
  <c r="J47" i="1"/>
  <c r="K47" i="1"/>
  <c r="J48" i="1"/>
  <c r="K48" i="1"/>
  <c r="J49" i="1"/>
  <c r="K49" i="1"/>
  <c r="J50" i="1"/>
  <c r="K50" i="1"/>
  <c r="J51" i="1"/>
  <c r="K51" i="1"/>
  <c r="J38" i="1"/>
  <c r="K38" i="1"/>
  <c r="J39" i="1"/>
  <c r="K39" i="1"/>
  <c r="J40" i="1"/>
  <c r="K40" i="1"/>
  <c r="J41" i="1"/>
  <c r="K41" i="1"/>
  <c r="J42" i="1"/>
  <c r="K42" i="1"/>
  <c r="J29" i="1"/>
  <c r="K29" i="1"/>
  <c r="J30" i="1"/>
  <c r="K30" i="1"/>
  <c r="J31" i="1"/>
  <c r="K31" i="1"/>
  <c r="J32" i="1"/>
  <c r="K32" i="1"/>
  <c r="J33" i="1"/>
  <c r="K33" i="1"/>
  <c r="J20" i="1"/>
  <c r="K20" i="1"/>
  <c r="J21" i="1"/>
  <c r="K21" i="1"/>
  <c r="J22" i="1"/>
  <c r="K22" i="1"/>
  <c r="J23" i="1"/>
  <c r="K23" i="1"/>
  <c r="J24" i="1"/>
  <c r="K24" i="1"/>
  <c r="K64" i="1" l="1"/>
  <c r="J64" i="1"/>
  <c r="K55" i="1"/>
  <c r="K61" i="1" s="1"/>
  <c r="J55" i="1"/>
  <c r="K46" i="1"/>
  <c r="J46" i="1"/>
  <c r="K37" i="1"/>
  <c r="J37" i="1"/>
  <c r="K28" i="1"/>
  <c r="K34" i="1" s="1"/>
  <c r="J28" i="1"/>
  <c r="K19" i="1"/>
  <c r="J19" i="1"/>
  <c r="J61" i="1" l="1"/>
  <c r="J34" i="1"/>
  <c r="J70" i="1"/>
  <c r="K70" i="1"/>
  <c r="K52" i="1"/>
  <c r="J52" i="1"/>
  <c r="J25" i="1"/>
  <c r="K25" i="1"/>
  <c r="K43" i="1"/>
  <c r="J43" i="1"/>
</calcChain>
</file>

<file path=xl/sharedStrings.xml><?xml version="1.0" encoding="utf-8"?>
<sst xmlns="http://schemas.openxmlformats.org/spreadsheetml/2006/main" count="217" uniqueCount="73">
  <si>
    <t>RODZAJ ODPADU</t>
  </si>
  <si>
    <t>WIELKOŚĆ POJEMNIKA W LITRACH</t>
  </si>
  <si>
    <t>PAPIER</t>
  </si>
  <si>
    <t>PLASTIK</t>
  </si>
  <si>
    <t>SZKŁO</t>
  </si>
  <si>
    <t>ZMIESZANE</t>
  </si>
  <si>
    <t>BIO</t>
  </si>
  <si>
    <t>nazwa Hotelu:</t>
  </si>
  <si>
    <t>Best Western Plus Hotel Olsztyn Old Town</t>
  </si>
  <si>
    <t>Uwagi</t>
  </si>
  <si>
    <t>Dane oferenta</t>
  </si>
  <si>
    <t>Imię i nazwisko autora oferty:</t>
  </si>
  <si>
    <t>Nazwa firmy/oferenta (zgodna z KRS firmy)</t>
  </si>
  <si>
    <t>Nazwa Handlowa
(jeśli jest niezgodna z nazwą w KRS)</t>
  </si>
  <si>
    <t>Adres oferenta - kod, miejscowość, 
ulica, nr domu, nr lokalu:</t>
  </si>
  <si>
    <t>NIP ofertenta:</t>
  </si>
  <si>
    <t>E-mail oferenta:</t>
  </si>
  <si>
    <t>Data sporządzenia oferty:</t>
  </si>
  <si>
    <t>Best Western Hotel Jurata</t>
  </si>
  <si>
    <t xml:space="preserve">INFORMACJE DODATKOWE </t>
  </si>
  <si>
    <t>Termin płatności (30 dni) (TAK/NIE)</t>
  </si>
  <si>
    <t>Akceptacja draftu umowy (TAK/NIE) 
jeśli NIE prosimy o podanie uwag - w osobnym pliku</t>
  </si>
  <si>
    <t>Inne</t>
  </si>
  <si>
    <t>szt.</t>
  </si>
  <si>
    <t>suma</t>
  </si>
  <si>
    <t>Wartość oferty total</t>
  </si>
  <si>
    <t>Wartość oferty 
na 24 mce
(netto PLN)</t>
  </si>
  <si>
    <t>Wartość oferty 
na 36 mcy
(netto PLN)</t>
  </si>
  <si>
    <t>Cena za jeden pojemnik przy umowie na 24 mce
(netto PLN)</t>
  </si>
  <si>
    <t>Cena za jeden pojemnik przy umowie na 36 mcy
(netto PLN)</t>
  </si>
  <si>
    <t>Ważność oferty  (minimum 90 dni od daty otwarcia ofert przez Komisję Zakupową)</t>
  </si>
  <si>
    <t>Food&amp;Catering Services - Warszawa</t>
  </si>
  <si>
    <t>Nr telefonu oferenta (bezpośredni kontakt do osoby odpowiedzialnej za sporządzenie oferty):</t>
  </si>
  <si>
    <t>Oświadczam, że uzyskałem wszystkie niezbędne informacje do przygotowania oferty i kompleksowej realizacji przedmiotu zamówienia
(TAK/NIE)"</t>
  </si>
  <si>
    <t>Czy firma posiada kwalifikowany podpis elektroniczny? 
(osoba podpisująca umowy w firmie)</t>
  </si>
  <si>
    <t xml:space="preserve">* UWAGA: Szacunkowe ilości wskazane w tabeli powyżej określone zostały jedynie na potrzeby porównania ofert w postępowaniu  i nie będą stanowić zobowiązania Zamawiającego do ich wykonania ani nie dają  prawa Dostawcy do roszczeń wynikających z nie wykonania niniejszych ilości w okresie obowiązywania Umowy.  </t>
  </si>
  <si>
    <t>**w ofercie podaje się wyłącznie ceny netto</t>
  </si>
  <si>
    <t xml:space="preserve">Cena- dodatkowy podjazd na wezwanie </t>
  </si>
  <si>
    <t>Oświadczam, iż w czasie trwania umowy, nieprzerwanie będę rejestrowany w rejestrze „Biała Lista Podatników” (TAK/NIE)</t>
  </si>
  <si>
    <t>CZĘSTOTLIWOŚĆ ODBIORU POJEMNIKA NA TYDZIEŃ*</t>
  </si>
  <si>
    <t>1x</t>
  </si>
  <si>
    <t>na zgłoszenie</t>
  </si>
  <si>
    <t>j.m.</t>
  </si>
  <si>
    <t>Szacowana ilość odbieranych pojemników w okresie 12 pełnych mcy*</t>
  </si>
  <si>
    <t>Wskazówki odnośnie skutecznej odpowiedzi na zapytanie.
Wypełniony dokument prosimy przesłać jako dokument Excel do celów analizy oraz dokument PDF ze stemplem i podpisem osoby upoważnionej, jako dowód przystąpienia do zapytania ofertowego.</t>
  </si>
  <si>
    <t>Cena za jeden pojemnik przy umowie na 36 mcy**</t>
  </si>
  <si>
    <t>Cena za jeden pojemnik przy umowie na 24 mce**</t>
  </si>
  <si>
    <t>Wartość oferty 
na 24 mce**</t>
  </si>
  <si>
    <t>Wartość oferty 
na 36 mcy**</t>
  </si>
  <si>
    <t>Numer BDO</t>
  </si>
  <si>
    <t>COURTYARD BY MARRIOTT WARSAW AIRPORT</t>
  </si>
  <si>
    <t>Renaissance Warsaw Airport</t>
  </si>
  <si>
    <t xml:space="preserve">prasokontener 5 m³ </t>
  </si>
  <si>
    <t>Czas reakcji na dodatkowe wezwanie (poza ustalonym harmonogramem) Proszę podać w godzinach od momentu przyjęcia zgłoszenia</t>
  </si>
  <si>
    <t>Hampton by Hilton Warsaw Airport razem z Biurem Zarządu PHH Sp. z o.o.</t>
  </si>
  <si>
    <t>krata FCS/ lub rozwiązanie typu prasa/krata firmy obsługującej</t>
  </si>
  <si>
    <t>Kody odpadów na których odbiór firma posiada zezwolenie- proszę podać wszystkie kody</t>
  </si>
  <si>
    <t>Zapewnienie i udostępnienie Zamawiającemu Systemu Monitoringu Wykonawcy lub panelu Administratora (TAK/NIE)</t>
  </si>
  <si>
    <t>Akceptacja Kodeksu Dostawców  
(TAK/NIE)</t>
  </si>
  <si>
    <t>Odpowiadając na Zapytanie ofertowe dotyczące usługi odbioru i zagospodarowania odpadów komunalnych dla obiektów 
należących do Grupy Kapitałowej PHH</t>
  </si>
  <si>
    <t>Zapytanie ofertowe dotyczące podpisania umowy na  usługi odbioru i zagospodarowania odpadów komunalnych dla obiektów 
należących do Grupy Kapitałowej PHH</t>
  </si>
  <si>
    <t xml:space="preserve"> Zamawiający: Polski Holding Hotelowy Sp. z o.o., ul. Komitetu Obrony Robotników 39 G, 02-148 Warszawa</t>
  </si>
  <si>
    <t>JM.</t>
  </si>
  <si>
    <t xml:space="preserve">Możliwość odbioru odpadu "z działalności" zgodnie z katalogiem odpadów (TAK/NIE) </t>
  </si>
  <si>
    <t>Gwarancja na ceny z cennika - na cały okres trwania umowy (TAK/NIE)</t>
  </si>
  <si>
    <t>Odpady Wystawkowe 
(np. meble i inne odpady  )</t>
  </si>
  <si>
    <t xml:space="preserve"> 7m3</t>
  </si>
  <si>
    <t>1x w roku</t>
  </si>
  <si>
    <t>Oświadczam, iż nie zalegam z opłatami podatków CIT, VAT i ZUS. (TAK/NIE)
Nie wymaga się oświadczeń potwierdzonych przez właściwy urząd .</t>
  </si>
  <si>
    <t>Załącznik nr 1 A - obiekty PHH Sp. z o.o.</t>
  </si>
  <si>
    <t>ilość podstawianych pojemników dla danej frakcji*</t>
  </si>
  <si>
    <r>
      <t xml:space="preserve">Sporządzanie i przekazywanie raportów dotyczących realizacji Umowy w każdym miesiącu kalendarzowym, zawierającym :
•	informacje o ilościach i rodzajach (kodach) odebranych odpadów,
•	informacje o liczbie nieruchomości, z których zostały odebrane odpady komunalne w ramach realizacji Umowy,
•	kopie kart przekazania odpadów, potwierdzających przekazanie odpadów  
</t>
    </r>
    <r>
      <rPr>
        <b/>
        <sz val="9"/>
        <rFont val="Calibri"/>
        <family val="2"/>
        <charset val="238"/>
        <scheme val="minor"/>
      </rPr>
      <t>POWYŻSZE DOTYCZY KAŻDEJ JEDNOSTKI ZAMAWIAJĄCEGO OSOBNO (TAK/NIE)</t>
    </r>
  </si>
  <si>
    <r>
      <t xml:space="preserve">Dysponowanie pojazdami: spełniającymi normy emisji spalin EURO 5 i 6, elektrycznymi lub napędzanych gazem ziemnym bądź wodorem, skierowanych do odbioru odpadów
</t>
    </r>
    <r>
      <rPr>
        <b/>
        <sz val="10"/>
        <rFont val="Calibri"/>
        <family val="2"/>
        <charset val="238"/>
        <scheme val="minor"/>
      </rPr>
      <t>PROSZĘ PODAĆ % SAMOCHODÓW W FIRMIE ZGODNYCH Z POWYŻSZĄ WYTYCZNĄ 
(na całą flotę posiadanych samochodów do odbioru odpadów).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</si>
</sst>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top"/>
    </xf>
    <xf numFmtId="0" fontId="4" fillId="4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top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8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8" fontId="4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left" vertical="center" wrapText="1"/>
    </xf>
    <xf numFmtId="0" fontId="6" fillId="0" borderId="0" xfId="0" applyFont="1" applyAlignment="1">
      <alignment wrapText="1"/>
    </xf>
    <xf numFmtId="0" fontId="2" fillId="2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left" vertical="top" wrapText="1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2" fillId="4" borderId="3" xfId="0" applyFont="1" applyFill="1" applyBorder="1" applyAlignment="1" applyProtection="1">
      <alignment horizontal="left" vertical="top" wrapText="1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7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8" fontId="4" fillId="3" borderId="2" xfId="0" applyNumberFormat="1" applyFont="1" applyFill="1" applyBorder="1" applyAlignment="1">
      <alignment horizontal="right" vertical="center" wrapText="1"/>
    </xf>
    <xf numFmtId="8" fontId="4" fillId="3" borderId="3" xfId="0" applyNumberFormat="1" applyFont="1" applyFill="1" applyBorder="1" applyAlignment="1">
      <alignment horizontal="right" vertical="center" wrapText="1"/>
    </xf>
    <xf numFmtId="8" fontId="4" fillId="3" borderId="4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89939-A511-427E-8FE8-FC8003DD05D7}">
  <dimension ref="A1:Q308"/>
  <sheetViews>
    <sheetView tabSelected="1" zoomScale="80" zoomScaleNormal="80" workbookViewId="0">
      <pane ySplit="1" topLeftCell="A77" activePane="bottomLeft" state="frozen"/>
      <selection pane="bottomLeft" activeCell="A82" sqref="A82:XFD82"/>
    </sheetView>
  </sheetViews>
  <sheetFormatPr defaultColWidth="16.109375" defaultRowHeight="13.8" x14ac:dyDescent="0.3"/>
  <cols>
    <col min="1" max="1" width="24.109375" style="40" customWidth="1"/>
    <col min="2" max="2" width="17.33203125" style="32" customWidth="1"/>
    <col min="3" max="3" width="17.44140625" style="32" customWidth="1"/>
    <col min="4" max="4" width="8.21875" style="32" customWidth="1"/>
    <col min="5" max="5" width="17.44140625" style="32" customWidth="1"/>
    <col min="6" max="6" width="16.88671875" style="32" customWidth="1"/>
    <col min="7" max="12" width="16.109375" style="32"/>
    <col min="13" max="16384" width="16.109375" style="12"/>
  </cols>
  <sheetData>
    <row r="1" spans="1:12" ht="19.8" customHeight="1" x14ac:dyDescent="0.3">
      <c r="A1" s="66" t="s">
        <v>69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s="3" customFormat="1" ht="53.4" customHeight="1" x14ac:dyDescent="0.3">
      <c r="A2" s="67" t="s">
        <v>60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s="2" customFormat="1" ht="54" customHeight="1" x14ac:dyDescent="0.3">
      <c r="A3" s="69" t="s">
        <v>44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s="3" customFormat="1" ht="22.95" customHeight="1" x14ac:dyDescent="0.3">
      <c r="A4" s="68" t="s">
        <v>61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s="1" customFormat="1" ht="18" customHeight="1" x14ac:dyDescent="0.3">
      <c r="A5" s="67" t="s">
        <v>10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s="1" customFormat="1" ht="24" customHeight="1" x14ac:dyDescent="0.3">
      <c r="A6" s="79" t="s">
        <v>11</v>
      </c>
      <c r="B6" s="80"/>
      <c r="C6" s="80"/>
      <c r="D6" s="81"/>
      <c r="E6" s="47"/>
      <c r="F6" s="47"/>
      <c r="G6" s="47"/>
      <c r="H6" s="47"/>
      <c r="I6" s="47"/>
      <c r="J6" s="47"/>
      <c r="K6" s="47"/>
      <c r="L6" s="47"/>
    </row>
    <row r="7" spans="1:12" s="1" customFormat="1" ht="19.8" customHeight="1" x14ac:dyDescent="0.3">
      <c r="A7" s="79" t="s">
        <v>12</v>
      </c>
      <c r="B7" s="80"/>
      <c r="C7" s="80"/>
      <c r="D7" s="81"/>
      <c r="E7" s="47"/>
      <c r="F7" s="47"/>
      <c r="G7" s="47"/>
      <c r="H7" s="47"/>
      <c r="I7" s="47"/>
      <c r="J7" s="47"/>
      <c r="K7" s="47"/>
      <c r="L7" s="47"/>
    </row>
    <row r="8" spans="1:12" s="1" customFormat="1" ht="28.8" customHeight="1" x14ac:dyDescent="0.3">
      <c r="A8" s="79" t="s">
        <v>13</v>
      </c>
      <c r="B8" s="80"/>
      <c r="C8" s="80"/>
      <c r="D8" s="81"/>
      <c r="E8" s="47"/>
      <c r="F8" s="47"/>
      <c r="G8" s="47"/>
      <c r="H8" s="47"/>
      <c r="I8" s="47"/>
      <c r="J8" s="47"/>
      <c r="K8" s="47"/>
      <c r="L8" s="47"/>
    </row>
    <row r="9" spans="1:12" s="1" customFormat="1" ht="31.8" customHeight="1" x14ac:dyDescent="0.3">
      <c r="A9" s="79" t="s">
        <v>14</v>
      </c>
      <c r="B9" s="80"/>
      <c r="C9" s="80"/>
      <c r="D9" s="81"/>
      <c r="E9" s="47"/>
      <c r="F9" s="47"/>
      <c r="G9" s="47"/>
      <c r="H9" s="47"/>
      <c r="I9" s="47"/>
      <c r="J9" s="47"/>
      <c r="K9" s="47"/>
      <c r="L9" s="47"/>
    </row>
    <row r="10" spans="1:12" s="1" customFormat="1" ht="21" customHeight="1" x14ac:dyDescent="0.3">
      <c r="A10" s="79" t="s">
        <v>15</v>
      </c>
      <c r="B10" s="80"/>
      <c r="C10" s="80"/>
      <c r="D10" s="81"/>
      <c r="E10" s="47"/>
      <c r="F10" s="47"/>
      <c r="G10" s="47"/>
      <c r="H10" s="47"/>
      <c r="I10" s="47"/>
      <c r="J10" s="47"/>
      <c r="K10" s="47"/>
      <c r="L10" s="47"/>
    </row>
    <row r="11" spans="1:12" s="1" customFormat="1" ht="35.4" customHeight="1" x14ac:dyDescent="0.3">
      <c r="A11" s="79" t="s">
        <v>32</v>
      </c>
      <c r="B11" s="80"/>
      <c r="C11" s="80"/>
      <c r="D11" s="81"/>
      <c r="E11" s="47"/>
      <c r="F11" s="47"/>
      <c r="G11" s="47"/>
      <c r="H11" s="47"/>
      <c r="I11" s="47"/>
      <c r="J11" s="47"/>
      <c r="K11" s="47"/>
      <c r="L11" s="47"/>
    </row>
    <row r="12" spans="1:12" s="1" customFormat="1" ht="21" customHeight="1" x14ac:dyDescent="0.3">
      <c r="A12" s="79" t="s">
        <v>16</v>
      </c>
      <c r="B12" s="80"/>
      <c r="C12" s="80"/>
      <c r="D12" s="81"/>
      <c r="E12" s="47"/>
      <c r="F12" s="47"/>
      <c r="G12" s="47"/>
      <c r="H12" s="47"/>
      <c r="I12" s="47"/>
      <c r="J12" s="47"/>
      <c r="K12" s="47"/>
      <c r="L12" s="47"/>
    </row>
    <row r="13" spans="1:12" s="1" customFormat="1" ht="18" customHeight="1" x14ac:dyDescent="0.3">
      <c r="A13" s="79" t="s">
        <v>17</v>
      </c>
      <c r="B13" s="80"/>
      <c r="C13" s="80"/>
      <c r="D13" s="81"/>
      <c r="E13" s="47"/>
      <c r="F13" s="47"/>
      <c r="G13" s="47"/>
      <c r="H13" s="47"/>
      <c r="I13" s="47"/>
      <c r="J13" s="47"/>
      <c r="K13" s="47"/>
      <c r="L13" s="47"/>
    </row>
    <row r="14" spans="1:12" s="1" customFormat="1" ht="30" customHeight="1" x14ac:dyDescent="0.3">
      <c r="A14" s="79" t="s">
        <v>30</v>
      </c>
      <c r="B14" s="80"/>
      <c r="C14" s="80"/>
      <c r="D14" s="81"/>
      <c r="E14" s="47"/>
      <c r="F14" s="47"/>
      <c r="G14" s="47"/>
      <c r="H14" s="47"/>
      <c r="I14" s="47"/>
      <c r="J14" s="47"/>
      <c r="K14" s="47"/>
      <c r="L14" s="47"/>
    </row>
    <row r="15" spans="1:12" s="1" customFormat="1" ht="30" customHeight="1" x14ac:dyDescent="0.3">
      <c r="A15" s="79" t="s">
        <v>49</v>
      </c>
      <c r="B15" s="80"/>
      <c r="C15" s="80"/>
      <c r="D15" s="81"/>
      <c r="E15" s="82"/>
      <c r="F15" s="83"/>
      <c r="G15" s="83"/>
      <c r="H15" s="83"/>
      <c r="I15" s="83"/>
      <c r="J15" s="83"/>
      <c r="K15" s="83"/>
      <c r="L15" s="84"/>
    </row>
    <row r="16" spans="1:12" s="2" customFormat="1" ht="51" customHeight="1" x14ac:dyDescent="0.3">
      <c r="A16" s="67" t="s">
        <v>59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3" s="16" customFormat="1" ht="18" customHeight="1" x14ac:dyDescent="0.3">
      <c r="A17" s="15" t="s">
        <v>7</v>
      </c>
      <c r="B17" s="67" t="s">
        <v>8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3" s="18" customFormat="1" ht="70.8" customHeight="1" x14ac:dyDescent="0.3">
      <c r="A18" s="17" t="s">
        <v>0</v>
      </c>
      <c r="B18" s="14" t="s">
        <v>1</v>
      </c>
      <c r="C18" s="14" t="s">
        <v>43</v>
      </c>
      <c r="D18" s="14" t="s">
        <v>62</v>
      </c>
      <c r="E18" s="14" t="s">
        <v>39</v>
      </c>
      <c r="F18" s="14" t="s">
        <v>70</v>
      </c>
      <c r="G18" s="14" t="s">
        <v>46</v>
      </c>
      <c r="H18" s="14" t="s">
        <v>45</v>
      </c>
      <c r="I18" s="14" t="s">
        <v>37</v>
      </c>
      <c r="J18" s="14" t="s">
        <v>47</v>
      </c>
      <c r="K18" s="14" t="s">
        <v>48</v>
      </c>
      <c r="L18" s="14" t="s">
        <v>9</v>
      </c>
    </row>
    <row r="19" spans="1:13" ht="19.8" customHeight="1" x14ac:dyDescent="0.3">
      <c r="A19" s="19" t="s">
        <v>2</v>
      </c>
      <c r="B19" s="20">
        <v>1100</v>
      </c>
      <c r="C19" s="22">
        <v>108</v>
      </c>
      <c r="D19" s="20" t="s">
        <v>23</v>
      </c>
      <c r="E19" s="20">
        <v>1</v>
      </c>
      <c r="F19" s="20">
        <v>2</v>
      </c>
      <c r="G19" s="21">
        <v>0</v>
      </c>
      <c r="H19" s="21">
        <v>0</v>
      </c>
      <c r="I19" s="21">
        <v>0</v>
      </c>
      <c r="J19" s="21">
        <f>(G19*C19)*2</f>
        <v>0</v>
      </c>
      <c r="K19" s="21">
        <f>(H19*C19)*3</f>
        <v>0</v>
      </c>
      <c r="L19" s="22"/>
      <c r="M19" s="18"/>
    </row>
    <row r="20" spans="1:13" ht="23.4" customHeight="1" x14ac:dyDescent="0.3">
      <c r="A20" s="19" t="s">
        <v>3</v>
      </c>
      <c r="B20" s="20">
        <v>1100</v>
      </c>
      <c r="C20" s="22">
        <v>104</v>
      </c>
      <c r="D20" s="20" t="s">
        <v>23</v>
      </c>
      <c r="E20" s="20">
        <v>1</v>
      </c>
      <c r="F20" s="20">
        <v>2</v>
      </c>
      <c r="G20" s="21">
        <v>0</v>
      </c>
      <c r="H20" s="21">
        <v>0</v>
      </c>
      <c r="I20" s="21">
        <v>0</v>
      </c>
      <c r="J20" s="21">
        <f t="shared" ref="J20:J24" si="0">(G20*C20)*2</f>
        <v>0</v>
      </c>
      <c r="K20" s="21">
        <f t="shared" ref="K20:K24" si="1">(H20*C20)*3</f>
        <v>0</v>
      </c>
      <c r="L20" s="22"/>
    </row>
    <row r="21" spans="1:13" x14ac:dyDescent="0.3">
      <c r="A21" s="19" t="s">
        <v>4</v>
      </c>
      <c r="B21" s="20">
        <v>240</v>
      </c>
      <c r="C21" s="22">
        <v>53</v>
      </c>
      <c r="D21" s="20" t="s">
        <v>23</v>
      </c>
      <c r="E21" s="20">
        <v>1</v>
      </c>
      <c r="F21" s="20">
        <v>1</v>
      </c>
      <c r="G21" s="21">
        <v>0</v>
      </c>
      <c r="H21" s="21">
        <v>0</v>
      </c>
      <c r="I21" s="21">
        <v>0</v>
      </c>
      <c r="J21" s="21">
        <f t="shared" si="0"/>
        <v>0</v>
      </c>
      <c r="K21" s="21">
        <f t="shared" si="1"/>
        <v>0</v>
      </c>
      <c r="L21" s="22"/>
    </row>
    <row r="22" spans="1:13" ht="29.4" customHeight="1" x14ac:dyDescent="0.3">
      <c r="A22" s="19" t="s">
        <v>5</v>
      </c>
      <c r="B22" s="20">
        <v>1100</v>
      </c>
      <c r="C22" s="22">
        <v>106</v>
      </c>
      <c r="D22" s="20" t="s">
        <v>23</v>
      </c>
      <c r="E22" s="20">
        <v>2</v>
      </c>
      <c r="F22" s="20">
        <v>1</v>
      </c>
      <c r="G22" s="21">
        <v>0</v>
      </c>
      <c r="H22" s="21">
        <v>0</v>
      </c>
      <c r="I22" s="21">
        <v>0</v>
      </c>
      <c r="J22" s="21">
        <f t="shared" si="0"/>
        <v>0</v>
      </c>
      <c r="K22" s="21">
        <f t="shared" si="1"/>
        <v>0</v>
      </c>
      <c r="L22" s="22"/>
    </row>
    <row r="23" spans="1:13" ht="19.2" customHeight="1" x14ac:dyDescent="0.3">
      <c r="A23" s="19" t="s">
        <v>6</v>
      </c>
      <c r="B23" s="20">
        <v>120</v>
      </c>
      <c r="C23" s="22">
        <v>12</v>
      </c>
      <c r="D23" s="20" t="s">
        <v>23</v>
      </c>
      <c r="E23" s="20" t="s">
        <v>41</v>
      </c>
      <c r="F23" s="20">
        <v>1</v>
      </c>
      <c r="G23" s="21">
        <v>0</v>
      </c>
      <c r="H23" s="21">
        <v>0</v>
      </c>
      <c r="I23" s="21">
        <v>0</v>
      </c>
      <c r="J23" s="21">
        <f t="shared" si="0"/>
        <v>0</v>
      </c>
      <c r="K23" s="21">
        <f t="shared" si="1"/>
        <v>0</v>
      </c>
      <c r="L23" s="22"/>
    </row>
    <row r="24" spans="1:13" s="5" customFormat="1" ht="30" customHeight="1" x14ac:dyDescent="0.3">
      <c r="A24" s="23" t="s">
        <v>65</v>
      </c>
      <c r="B24" s="20" t="s">
        <v>66</v>
      </c>
      <c r="C24" s="22">
        <v>1</v>
      </c>
      <c r="D24" s="24" t="s">
        <v>23</v>
      </c>
      <c r="E24" s="20" t="s">
        <v>67</v>
      </c>
      <c r="F24" s="20">
        <v>1</v>
      </c>
      <c r="G24" s="25">
        <v>0</v>
      </c>
      <c r="H24" s="25">
        <v>0</v>
      </c>
      <c r="I24" s="26">
        <v>0</v>
      </c>
      <c r="J24" s="21">
        <f t="shared" si="0"/>
        <v>0</v>
      </c>
      <c r="K24" s="21">
        <f t="shared" si="1"/>
        <v>0</v>
      </c>
      <c r="L24" s="27"/>
    </row>
    <row r="25" spans="1:13" ht="19.8" customHeight="1" x14ac:dyDescent="0.3">
      <c r="A25" s="70"/>
      <c r="B25" s="71"/>
      <c r="C25" s="71"/>
      <c r="D25" s="71"/>
      <c r="E25" s="71"/>
      <c r="F25" s="71"/>
      <c r="G25" s="71"/>
      <c r="H25" s="72"/>
      <c r="I25" s="28" t="s">
        <v>24</v>
      </c>
      <c r="J25" s="28">
        <f>SUM(J19:J24)</f>
        <v>0</v>
      </c>
      <c r="K25" s="28">
        <f>SUM(K19:K24)</f>
        <v>0</v>
      </c>
      <c r="L25" s="13"/>
    </row>
    <row r="26" spans="1:13" ht="21.6" customHeight="1" x14ac:dyDescent="0.3">
      <c r="A26" s="29" t="s">
        <v>7</v>
      </c>
      <c r="B26" s="70" t="s">
        <v>18</v>
      </c>
      <c r="C26" s="71"/>
      <c r="D26" s="71"/>
      <c r="E26" s="71"/>
      <c r="F26" s="71"/>
      <c r="G26" s="71"/>
      <c r="H26" s="71"/>
      <c r="I26" s="71"/>
      <c r="J26" s="71"/>
      <c r="K26" s="71"/>
      <c r="L26" s="72"/>
    </row>
    <row r="27" spans="1:13" ht="54" customHeight="1" x14ac:dyDescent="0.3">
      <c r="A27" s="17" t="s">
        <v>0</v>
      </c>
      <c r="B27" s="14" t="s">
        <v>1</v>
      </c>
      <c r="C27" s="14" t="s">
        <v>43</v>
      </c>
      <c r="D27" s="14" t="s">
        <v>42</v>
      </c>
      <c r="E27" s="14" t="s">
        <v>39</v>
      </c>
      <c r="F27" s="14" t="s">
        <v>70</v>
      </c>
      <c r="G27" s="14" t="s">
        <v>28</v>
      </c>
      <c r="H27" s="14" t="s">
        <v>29</v>
      </c>
      <c r="I27" s="14" t="s">
        <v>37</v>
      </c>
      <c r="J27" s="14" t="s">
        <v>26</v>
      </c>
      <c r="K27" s="14" t="s">
        <v>27</v>
      </c>
      <c r="L27" s="14" t="s">
        <v>9</v>
      </c>
    </row>
    <row r="28" spans="1:13" x14ac:dyDescent="0.3">
      <c r="A28" s="30" t="s">
        <v>2</v>
      </c>
      <c r="B28" s="20">
        <v>1100</v>
      </c>
      <c r="C28" s="22">
        <v>77</v>
      </c>
      <c r="D28" s="20" t="s">
        <v>23</v>
      </c>
      <c r="E28" s="20" t="s">
        <v>40</v>
      </c>
      <c r="F28" s="22">
        <v>1</v>
      </c>
      <c r="G28" s="21">
        <v>0</v>
      </c>
      <c r="H28" s="21">
        <v>0</v>
      </c>
      <c r="I28" s="21">
        <v>0</v>
      </c>
      <c r="J28" s="21">
        <f>(G28*C28)*2</f>
        <v>0</v>
      </c>
      <c r="K28" s="21">
        <f>(H28*C28)*3</f>
        <v>0</v>
      </c>
      <c r="L28" s="22"/>
    </row>
    <row r="29" spans="1:13" x14ac:dyDescent="0.3">
      <c r="A29" s="19" t="s">
        <v>3</v>
      </c>
      <c r="B29" s="20">
        <v>1100</v>
      </c>
      <c r="C29" s="22">
        <v>53</v>
      </c>
      <c r="D29" s="20" t="s">
        <v>23</v>
      </c>
      <c r="E29" s="20" t="s">
        <v>40</v>
      </c>
      <c r="F29" s="22">
        <v>1</v>
      </c>
      <c r="G29" s="21">
        <v>0</v>
      </c>
      <c r="H29" s="21">
        <v>0</v>
      </c>
      <c r="I29" s="21">
        <v>0</v>
      </c>
      <c r="J29" s="21">
        <f t="shared" ref="J29:J33" si="2">(G29*C29)*2</f>
        <v>0</v>
      </c>
      <c r="K29" s="21">
        <f t="shared" ref="K29:K33" si="3">(H29*C29)*3</f>
        <v>0</v>
      </c>
      <c r="L29" s="22"/>
    </row>
    <row r="30" spans="1:13" x14ac:dyDescent="0.3">
      <c r="A30" s="19" t="s">
        <v>4</v>
      </c>
      <c r="B30" s="20">
        <v>1100</v>
      </c>
      <c r="C30" s="22">
        <v>16</v>
      </c>
      <c r="D30" s="20" t="s">
        <v>23</v>
      </c>
      <c r="E30" s="20" t="s">
        <v>40</v>
      </c>
      <c r="F30" s="22">
        <v>1</v>
      </c>
      <c r="G30" s="21">
        <v>0</v>
      </c>
      <c r="H30" s="21">
        <v>0</v>
      </c>
      <c r="I30" s="21">
        <v>0</v>
      </c>
      <c r="J30" s="21">
        <f t="shared" si="2"/>
        <v>0</v>
      </c>
      <c r="K30" s="21">
        <f t="shared" si="3"/>
        <v>0</v>
      </c>
      <c r="L30" s="22"/>
    </row>
    <row r="31" spans="1:13" x14ac:dyDescent="0.3">
      <c r="A31" s="19" t="s">
        <v>5</v>
      </c>
      <c r="B31" s="20">
        <v>1100</v>
      </c>
      <c r="C31" s="22">
        <v>218</v>
      </c>
      <c r="D31" s="20" t="s">
        <v>23</v>
      </c>
      <c r="E31" s="20" t="s">
        <v>40</v>
      </c>
      <c r="F31" s="22">
        <v>2</v>
      </c>
      <c r="G31" s="21">
        <v>0</v>
      </c>
      <c r="H31" s="21">
        <v>0</v>
      </c>
      <c r="I31" s="21">
        <v>0</v>
      </c>
      <c r="J31" s="21">
        <f t="shared" si="2"/>
        <v>0</v>
      </c>
      <c r="K31" s="21">
        <f t="shared" si="3"/>
        <v>0</v>
      </c>
      <c r="L31" s="22"/>
    </row>
    <row r="32" spans="1:13" x14ac:dyDescent="0.3">
      <c r="A32" s="19" t="s">
        <v>6</v>
      </c>
      <c r="B32" s="20">
        <v>120</v>
      </c>
      <c r="C32" s="22">
        <v>60</v>
      </c>
      <c r="D32" s="20" t="s">
        <v>23</v>
      </c>
      <c r="E32" s="20" t="s">
        <v>40</v>
      </c>
      <c r="F32" s="22">
        <v>1</v>
      </c>
      <c r="G32" s="21">
        <v>0</v>
      </c>
      <c r="H32" s="21">
        <v>0</v>
      </c>
      <c r="I32" s="21">
        <v>0</v>
      </c>
      <c r="J32" s="21">
        <f t="shared" si="2"/>
        <v>0</v>
      </c>
      <c r="K32" s="21">
        <f t="shared" si="3"/>
        <v>0</v>
      </c>
      <c r="L32" s="22"/>
    </row>
    <row r="33" spans="1:17" s="5" customFormat="1" ht="20.399999999999999" customHeight="1" x14ac:dyDescent="0.3">
      <c r="A33" s="23" t="s">
        <v>65</v>
      </c>
      <c r="B33" s="20" t="s">
        <v>66</v>
      </c>
      <c r="C33" s="22">
        <v>1</v>
      </c>
      <c r="D33" s="24" t="s">
        <v>23</v>
      </c>
      <c r="E33" s="20" t="s">
        <v>67</v>
      </c>
      <c r="F33" s="20">
        <v>1</v>
      </c>
      <c r="G33" s="25">
        <v>0</v>
      </c>
      <c r="H33" s="25">
        <v>0</v>
      </c>
      <c r="I33" s="26">
        <v>0</v>
      </c>
      <c r="J33" s="21">
        <f t="shared" si="2"/>
        <v>0</v>
      </c>
      <c r="K33" s="21">
        <f t="shared" si="3"/>
        <v>0</v>
      </c>
      <c r="L33" s="27"/>
    </row>
    <row r="34" spans="1:17" ht="19.8" customHeight="1" x14ac:dyDescent="0.3">
      <c r="A34" s="15"/>
      <c r="B34" s="31"/>
      <c r="C34" s="31"/>
      <c r="D34" s="13"/>
      <c r="E34" s="31"/>
      <c r="F34" s="31"/>
      <c r="G34" s="28"/>
      <c r="H34" s="28"/>
      <c r="I34" s="28" t="s">
        <v>24</v>
      </c>
      <c r="J34" s="28">
        <f>SUM(J28:J33)</f>
        <v>0</v>
      </c>
      <c r="K34" s="28">
        <f>SUM(K28:K33)</f>
        <v>0</v>
      </c>
      <c r="L34" s="13"/>
    </row>
    <row r="35" spans="1:17" ht="19.8" customHeight="1" x14ac:dyDescent="0.3">
      <c r="A35" s="29" t="s">
        <v>7</v>
      </c>
      <c r="B35" s="70" t="s">
        <v>50</v>
      </c>
      <c r="C35" s="71"/>
      <c r="D35" s="71"/>
      <c r="E35" s="71"/>
      <c r="F35" s="71"/>
      <c r="G35" s="71"/>
      <c r="H35" s="71"/>
      <c r="I35" s="71"/>
      <c r="J35" s="71"/>
      <c r="K35" s="71"/>
      <c r="L35" s="72"/>
    </row>
    <row r="36" spans="1:17" ht="50.4" customHeight="1" x14ac:dyDescent="0.3">
      <c r="A36" s="17" t="s">
        <v>0</v>
      </c>
      <c r="B36" s="14" t="s">
        <v>1</v>
      </c>
      <c r="C36" s="14" t="s">
        <v>43</v>
      </c>
      <c r="D36" s="14" t="s">
        <v>42</v>
      </c>
      <c r="E36" s="14" t="s">
        <v>39</v>
      </c>
      <c r="F36" s="14" t="s">
        <v>70</v>
      </c>
      <c r="G36" s="14" t="s">
        <v>28</v>
      </c>
      <c r="H36" s="14" t="s">
        <v>29</v>
      </c>
      <c r="I36" s="14" t="s">
        <v>37</v>
      </c>
      <c r="J36" s="14" t="s">
        <v>26</v>
      </c>
      <c r="K36" s="14" t="s">
        <v>27</v>
      </c>
      <c r="L36" s="14" t="s">
        <v>9</v>
      </c>
    </row>
    <row r="37" spans="1:17" ht="35.4" customHeight="1" x14ac:dyDescent="0.3">
      <c r="A37" s="30" t="s">
        <v>2</v>
      </c>
      <c r="B37" s="20">
        <v>5000</v>
      </c>
      <c r="C37" s="22">
        <v>26</v>
      </c>
      <c r="D37" s="20" t="s">
        <v>23</v>
      </c>
      <c r="E37" s="22">
        <v>0.5</v>
      </c>
      <c r="F37" s="22">
        <v>1</v>
      </c>
      <c r="G37" s="21">
        <v>0</v>
      </c>
      <c r="H37" s="21">
        <v>0</v>
      </c>
      <c r="I37" s="21">
        <v>0</v>
      </c>
      <c r="J37" s="21">
        <f>(G37*C37)*2</f>
        <v>0</v>
      </c>
      <c r="K37" s="21">
        <f>(H37*C37)*3</f>
        <v>0</v>
      </c>
      <c r="L37" s="22"/>
      <c r="M37" s="32"/>
      <c r="N37" s="32"/>
      <c r="O37" s="32"/>
      <c r="P37" s="32"/>
      <c r="Q37" s="32"/>
    </row>
    <row r="38" spans="1:17" ht="21" customHeight="1" x14ac:dyDescent="0.3">
      <c r="A38" s="19" t="s">
        <v>3</v>
      </c>
      <c r="B38" s="20">
        <v>1100</v>
      </c>
      <c r="C38" s="22">
        <v>416</v>
      </c>
      <c r="D38" s="20" t="s">
        <v>23</v>
      </c>
      <c r="E38" s="22">
        <v>4</v>
      </c>
      <c r="F38" s="22">
        <v>2</v>
      </c>
      <c r="G38" s="21">
        <v>0</v>
      </c>
      <c r="H38" s="21">
        <v>0</v>
      </c>
      <c r="I38" s="21">
        <v>0</v>
      </c>
      <c r="J38" s="21">
        <f t="shared" ref="J38:J42" si="4">(G38*C38)*2</f>
        <v>0</v>
      </c>
      <c r="K38" s="21">
        <f t="shared" ref="K38:K42" si="5">(H38*C38)*3</f>
        <v>0</v>
      </c>
      <c r="L38" s="22"/>
      <c r="M38" s="32"/>
      <c r="N38" s="32"/>
      <c r="O38" s="32"/>
      <c r="P38" s="32"/>
      <c r="Q38" s="32"/>
    </row>
    <row r="39" spans="1:17" s="4" customFormat="1" ht="21" customHeight="1" x14ac:dyDescent="0.3">
      <c r="A39" s="19" t="s">
        <v>4</v>
      </c>
      <c r="B39" s="20">
        <v>1100</v>
      </c>
      <c r="C39" s="22">
        <v>312</v>
      </c>
      <c r="D39" s="20" t="s">
        <v>23</v>
      </c>
      <c r="E39" s="22">
        <v>3</v>
      </c>
      <c r="F39" s="22">
        <v>2</v>
      </c>
      <c r="G39" s="21">
        <v>0</v>
      </c>
      <c r="H39" s="21">
        <v>0</v>
      </c>
      <c r="I39" s="21">
        <v>0</v>
      </c>
      <c r="J39" s="21">
        <f t="shared" si="4"/>
        <v>0</v>
      </c>
      <c r="K39" s="21">
        <f t="shared" si="5"/>
        <v>0</v>
      </c>
      <c r="L39" s="22"/>
    </row>
    <row r="40" spans="1:17" s="5" customFormat="1" ht="13.8" customHeight="1" x14ac:dyDescent="0.3">
      <c r="A40" s="19" t="s">
        <v>5</v>
      </c>
      <c r="B40" s="20">
        <v>1100</v>
      </c>
      <c r="C40" s="22">
        <v>1248</v>
      </c>
      <c r="D40" s="20" t="s">
        <v>23</v>
      </c>
      <c r="E40" s="22">
        <v>6</v>
      </c>
      <c r="F40" s="22">
        <v>4</v>
      </c>
      <c r="G40" s="21">
        <v>0</v>
      </c>
      <c r="H40" s="21">
        <v>0</v>
      </c>
      <c r="I40" s="21">
        <v>0</v>
      </c>
      <c r="J40" s="21">
        <f t="shared" si="4"/>
        <v>0</v>
      </c>
      <c r="K40" s="21">
        <f t="shared" si="5"/>
        <v>0</v>
      </c>
      <c r="L40" s="22"/>
    </row>
    <row r="41" spans="1:17" s="6" customFormat="1" ht="15.6" customHeight="1" x14ac:dyDescent="0.3">
      <c r="A41" s="19" t="s">
        <v>6</v>
      </c>
      <c r="B41" s="20">
        <v>120</v>
      </c>
      <c r="C41" s="22">
        <v>468</v>
      </c>
      <c r="D41" s="20" t="s">
        <v>23</v>
      </c>
      <c r="E41" s="22">
        <v>3</v>
      </c>
      <c r="F41" s="22">
        <v>3</v>
      </c>
      <c r="G41" s="21">
        <v>0</v>
      </c>
      <c r="H41" s="21">
        <v>0</v>
      </c>
      <c r="I41" s="21">
        <v>0</v>
      </c>
      <c r="J41" s="21">
        <f t="shared" si="4"/>
        <v>0</v>
      </c>
      <c r="K41" s="21">
        <f t="shared" si="5"/>
        <v>0</v>
      </c>
      <c r="L41" s="22"/>
    </row>
    <row r="42" spans="1:17" s="5" customFormat="1" ht="30" customHeight="1" x14ac:dyDescent="0.3">
      <c r="A42" s="23" t="s">
        <v>65</v>
      </c>
      <c r="B42" s="20" t="s">
        <v>66</v>
      </c>
      <c r="C42" s="22">
        <v>1</v>
      </c>
      <c r="D42" s="24" t="s">
        <v>23</v>
      </c>
      <c r="E42" s="20" t="s">
        <v>67</v>
      </c>
      <c r="F42" s="20">
        <v>1</v>
      </c>
      <c r="G42" s="25">
        <v>0</v>
      </c>
      <c r="H42" s="25">
        <v>0</v>
      </c>
      <c r="I42" s="26">
        <v>0</v>
      </c>
      <c r="J42" s="21">
        <f t="shared" si="4"/>
        <v>0</v>
      </c>
      <c r="K42" s="21">
        <f t="shared" si="5"/>
        <v>0</v>
      </c>
      <c r="L42" s="27"/>
    </row>
    <row r="43" spans="1:17" ht="19.8" customHeight="1" x14ac:dyDescent="0.3">
      <c r="A43" s="15"/>
      <c r="B43" s="31"/>
      <c r="C43" s="31"/>
      <c r="D43" s="13"/>
      <c r="E43" s="31"/>
      <c r="F43" s="31"/>
      <c r="G43" s="28"/>
      <c r="H43" s="28"/>
      <c r="I43" s="28" t="s">
        <v>24</v>
      </c>
      <c r="J43" s="28">
        <f>SUM(J37:J42)</f>
        <v>0</v>
      </c>
      <c r="K43" s="28">
        <f>SUM(K37:K42)</f>
        <v>0</v>
      </c>
      <c r="L43" s="13"/>
    </row>
    <row r="44" spans="1:17" ht="19.8" customHeight="1" x14ac:dyDescent="0.3">
      <c r="A44" s="29" t="s">
        <v>7</v>
      </c>
      <c r="B44" s="70" t="s">
        <v>51</v>
      </c>
      <c r="C44" s="71"/>
      <c r="D44" s="71"/>
      <c r="E44" s="71"/>
      <c r="F44" s="71"/>
      <c r="G44" s="71"/>
      <c r="H44" s="71"/>
      <c r="I44" s="71"/>
      <c r="J44" s="71"/>
      <c r="K44" s="71"/>
      <c r="L44" s="72"/>
    </row>
    <row r="45" spans="1:17" ht="54" customHeight="1" x14ac:dyDescent="0.3">
      <c r="A45" s="17" t="s">
        <v>0</v>
      </c>
      <c r="B45" s="14" t="s">
        <v>1</v>
      </c>
      <c r="C45" s="14" t="s">
        <v>43</v>
      </c>
      <c r="D45" s="14" t="s">
        <v>42</v>
      </c>
      <c r="E45" s="14" t="s">
        <v>39</v>
      </c>
      <c r="F45" s="14" t="s">
        <v>70</v>
      </c>
      <c r="G45" s="14" t="s">
        <v>28</v>
      </c>
      <c r="H45" s="14" t="s">
        <v>29</v>
      </c>
      <c r="I45" s="14" t="s">
        <v>37</v>
      </c>
      <c r="J45" s="14" t="s">
        <v>26</v>
      </c>
      <c r="K45" s="14" t="s">
        <v>27</v>
      </c>
      <c r="L45" s="14" t="s">
        <v>9</v>
      </c>
    </row>
    <row r="46" spans="1:17" ht="31.8" customHeight="1" x14ac:dyDescent="0.3">
      <c r="A46" s="30" t="s">
        <v>2</v>
      </c>
      <c r="B46" s="10" t="s">
        <v>52</v>
      </c>
      <c r="C46" s="22">
        <v>33</v>
      </c>
      <c r="D46" s="20" t="s">
        <v>23</v>
      </c>
      <c r="E46" s="22">
        <v>0.5</v>
      </c>
      <c r="F46" s="22">
        <v>1</v>
      </c>
      <c r="G46" s="21">
        <v>0</v>
      </c>
      <c r="H46" s="21">
        <v>0</v>
      </c>
      <c r="I46" s="21">
        <v>0</v>
      </c>
      <c r="J46" s="21">
        <f>(G46*C46)*2</f>
        <v>0</v>
      </c>
      <c r="K46" s="21">
        <f>(H46*C46)*3</f>
        <v>0</v>
      </c>
      <c r="L46" s="22"/>
    </row>
    <row r="47" spans="1:17" x14ac:dyDescent="0.3">
      <c r="A47" s="19" t="s">
        <v>3</v>
      </c>
      <c r="B47" s="20">
        <v>1100</v>
      </c>
      <c r="C47" s="22">
        <v>303</v>
      </c>
      <c r="D47" s="20" t="s">
        <v>23</v>
      </c>
      <c r="E47" s="22">
        <v>2</v>
      </c>
      <c r="F47" s="22">
        <v>2</v>
      </c>
      <c r="G47" s="21">
        <v>0</v>
      </c>
      <c r="H47" s="21">
        <v>0</v>
      </c>
      <c r="I47" s="21">
        <v>0</v>
      </c>
      <c r="J47" s="21">
        <f t="shared" ref="J47:J51" si="6">(G47*C47)*2</f>
        <v>0</v>
      </c>
      <c r="K47" s="21">
        <f t="shared" ref="K47:K51" si="7">(H47*C47)*3</f>
        <v>0</v>
      </c>
      <c r="L47" s="22"/>
    </row>
    <row r="48" spans="1:17" x14ac:dyDescent="0.3">
      <c r="A48" s="19" t="s">
        <v>4</v>
      </c>
      <c r="B48" s="20">
        <v>1100</v>
      </c>
      <c r="C48" s="22">
        <v>305</v>
      </c>
      <c r="D48" s="20" t="s">
        <v>23</v>
      </c>
      <c r="E48" s="22">
        <v>3</v>
      </c>
      <c r="F48" s="22">
        <v>2</v>
      </c>
      <c r="G48" s="21">
        <v>0</v>
      </c>
      <c r="H48" s="21">
        <v>0</v>
      </c>
      <c r="I48" s="21">
        <v>0</v>
      </c>
      <c r="J48" s="21">
        <f t="shared" si="6"/>
        <v>0</v>
      </c>
      <c r="K48" s="21">
        <f t="shared" si="7"/>
        <v>0</v>
      </c>
      <c r="L48" s="22"/>
    </row>
    <row r="49" spans="1:12" x14ac:dyDescent="0.3">
      <c r="A49" s="19" t="s">
        <v>5</v>
      </c>
      <c r="B49" s="20">
        <v>1100</v>
      </c>
      <c r="C49" s="22">
        <v>1078</v>
      </c>
      <c r="D49" s="20" t="s">
        <v>23</v>
      </c>
      <c r="E49" s="22">
        <v>3</v>
      </c>
      <c r="F49" s="22">
        <v>7</v>
      </c>
      <c r="G49" s="21">
        <v>0</v>
      </c>
      <c r="H49" s="21">
        <v>0</v>
      </c>
      <c r="I49" s="21">
        <v>0</v>
      </c>
      <c r="J49" s="21">
        <f t="shared" si="6"/>
        <v>0</v>
      </c>
      <c r="K49" s="21">
        <f t="shared" si="7"/>
        <v>0</v>
      </c>
      <c r="L49" s="22"/>
    </row>
    <row r="50" spans="1:12" x14ac:dyDescent="0.3">
      <c r="A50" s="19" t="s">
        <v>6</v>
      </c>
      <c r="B50" s="20">
        <v>120</v>
      </c>
      <c r="C50" s="22">
        <v>319</v>
      </c>
      <c r="D50" s="20" t="s">
        <v>23</v>
      </c>
      <c r="E50" s="22">
        <v>1</v>
      </c>
      <c r="F50" s="22">
        <v>6</v>
      </c>
      <c r="G50" s="21">
        <v>0</v>
      </c>
      <c r="H50" s="21">
        <v>0</v>
      </c>
      <c r="I50" s="21">
        <v>0</v>
      </c>
      <c r="J50" s="21">
        <f t="shared" si="6"/>
        <v>0</v>
      </c>
      <c r="K50" s="21">
        <f t="shared" si="7"/>
        <v>0</v>
      </c>
      <c r="L50" s="22"/>
    </row>
    <row r="51" spans="1:12" s="5" customFormat="1" ht="30" customHeight="1" x14ac:dyDescent="0.3">
      <c r="A51" s="23" t="s">
        <v>65</v>
      </c>
      <c r="B51" s="20" t="s">
        <v>66</v>
      </c>
      <c r="C51" s="20">
        <v>1</v>
      </c>
      <c r="D51" s="24" t="s">
        <v>23</v>
      </c>
      <c r="E51" s="20" t="s">
        <v>67</v>
      </c>
      <c r="F51" s="20">
        <v>1</v>
      </c>
      <c r="G51" s="25">
        <v>0</v>
      </c>
      <c r="H51" s="25">
        <v>0</v>
      </c>
      <c r="I51" s="26">
        <v>0</v>
      </c>
      <c r="J51" s="21">
        <f t="shared" si="6"/>
        <v>0</v>
      </c>
      <c r="K51" s="21">
        <f t="shared" si="7"/>
        <v>0</v>
      </c>
      <c r="L51" s="27"/>
    </row>
    <row r="52" spans="1:12" ht="19.8" customHeight="1" x14ac:dyDescent="0.3">
      <c r="A52" s="15"/>
      <c r="B52" s="31"/>
      <c r="C52" s="31"/>
      <c r="D52" s="13"/>
      <c r="E52" s="31"/>
      <c r="F52" s="31"/>
      <c r="G52" s="28"/>
      <c r="H52" s="28"/>
      <c r="I52" s="28" t="s">
        <v>24</v>
      </c>
      <c r="J52" s="28">
        <f>SUM(J46:J51)</f>
        <v>0</v>
      </c>
      <c r="K52" s="28">
        <f>SUM(K46:K51)</f>
        <v>0</v>
      </c>
      <c r="L52" s="13"/>
    </row>
    <row r="53" spans="1:12" s="16" customFormat="1" ht="26.4" customHeight="1" x14ac:dyDescent="0.3">
      <c r="A53" s="15" t="s">
        <v>7</v>
      </c>
      <c r="B53" s="76" t="s">
        <v>31</v>
      </c>
      <c r="C53" s="77"/>
      <c r="D53" s="77"/>
      <c r="E53" s="77"/>
      <c r="F53" s="77"/>
      <c r="G53" s="77"/>
      <c r="H53" s="77"/>
      <c r="I53" s="77"/>
      <c r="J53" s="77"/>
      <c r="K53" s="77"/>
      <c r="L53" s="78"/>
    </row>
    <row r="54" spans="1:12" ht="69" x14ac:dyDescent="0.3">
      <c r="A54" s="17" t="s">
        <v>0</v>
      </c>
      <c r="B54" s="14" t="s">
        <v>1</v>
      </c>
      <c r="C54" s="14" t="s">
        <v>43</v>
      </c>
      <c r="D54" s="14" t="s">
        <v>42</v>
      </c>
      <c r="E54" s="14" t="s">
        <v>39</v>
      </c>
      <c r="F54" s="14" t="s">
        <v>70</v>
      </c>
      <c r="G54" s="14" t="s">
        <v>28</v>
      </c>
      <c r="H54" s="14" t="s">
        <v>29</v>
      </c>
      <c r="I54" s="14" t="s">
        <v>37</v>
      </c>
      <c r="J54" s="14" t="s">
        <v>26</v>
      </c>
      <c r="K54" s="14" t="s">
        <v>27</v>
      </c>
      <c r="L54" s="14" t="s">
        <v>9</v>
      </c>
    </row>
    <row r="55" spans="1:12" ht="27" customHeight="1" x14ac:dyDescent="0.3">
      <c r="A55" s="30" t="s">
        <v>2</v>
      </c>
      <c r="B55" s="20">
        <v>120</v>
      </c>
      <c r="C55" s="22">
        <v>104</v>
      </c>
      <c r="D55" s="20" t="s">
        <v>23</v>
      </c>
      <c r="E55" s="22">
        <v>2</v>
      </c>
      <c r="F55" s="10" t="s">
        <v>55</v>
      </c>
      <c r="G55" s="21">
        <v>0</v>
      </c>
      <c r="H55" s="21">
        <v>0</v>
      </c>
      <c r="I55" s="21">
        <v>0</v>
      </c>
      <c r="J55" s="21">
        <f>(G55*C55)*2</f>
        <v>0</v>
      </c>
      <c r="K55" s="21">
        <f>(H55*C55)*3</f>
        <v>0</v>
      </c>
      <c r="L55" s="22"/>
    </row>
    <row r="56" spans="1:12" x14ac:dyDescent="0.3">
      <c r="A56" s="19" t="s">
        <v>3</v>
      </c>
      <c r="B56" s="20">
        <v>240</v>
      </c>
      <c r="C56" s="22">
        <v>312</v>
      </c>
      <c r="D56" s="20" t="s">
        <v>23</v>
      </c>
      <c r="E56" s="22">
        <v>6</v>
      </c>
      <c r="F56" s="22">
        <v>1</v>
      </c>
      <c r="G56" s="21">
        <v>0</v>
      </c>
      <c r="H56" s="21">
        <v>0</v>
      </c>
      <c r="I56" s="21">
        <v>0</v>
      </c>
      <c r="J56" s="21">
        <f t="shared" ref="J56:J60" si="8">(G56*C56)*2</f>
        <v>0</v>
      </c>
      <c r="K56" s="21">
        <f t="shared" ref="K56:K60" si="9">(H56*C56)*3</f>
        <v>0</v>
      </c>
      <c r="L56" s="22"/>
    </row>
    <row r="57" spans="1:12" x14ac:dyDescent="0.3">
      <c r="A57" s="19" t="s">
        <v>4</v>
      </c>
      <c r="B57" s="20">
        <v>120</v>
      </c>
      <c r="C57" s="22">
        <v>156</v>
      </c>
      <c r="D57" s="20" t="s">
        <v>23</v>
      </c>
      <c r="E57" s="22">
        <v>3</v>
      </c>
      <c r="F57" s="22">
        <v>1</v>
      </c>
      <c r="G57" s="21">
        <v>0</v>
      </c>
      <c r="H57" s="21">
        <v>0</v>
      </c>
      <c r="I57" s="21">
        <v>0</v>
      </c>
      <c r="J57" s="21">
        <f t="shared" si="8"/>
        <v>0</v>
      </c>
      <c r="K57" s="21">
        <f t="shared" si="9"/>
        <v>0</v>
      </c>
      <c r="L57" s="22"/>
    </row>
    <row r="58" spans="1:12" x14ac:dyDescent="0.3">
      <c r="A58" s="19" t="s">
        <v>5</v>
      </c>
      <c r="B58" s="20">
        <v>240</v>
      </c>
      <c r="C58" s="22">
        <v>312</v>
      </c>
      <c r="D58" s="20" t="s">
        <v>23</v>
      </c>
      <c r="E58" s="22">
        <v>6</v>
      </c>
      <c r="F58" s="22">
        <v>1</v>
      </c>
      <c r="G58" s="21">
        <v>0</v>
      </c>
      <c r="H58" s="21">
        <v>0</v>
      </c>
      <c r="I58" s="21">
        <v>0</v>
      </c>
      <c r="J58" s="21">
        <f t="shared" si="8"/>
        <v>0</v>
      </c>
      <c r="K58" s="21">
        <f t="shared" si="9"/>
        <v>0</v>
      </c>
      <c r="L58" s="22"/>
    </row>
    <row r="59" spans="1:12" x14ac:dyDescent="0.3">
      <c r="A59" s="19" t="s">
        <v>6</v>
      </c>
      <c r="B59" s="20">
        <v>120</v>
      </c>
      <c r="C59" s="22">
        <v>312</v>
      </c>
      <c r="D59" s="20" t="s">
        <v>23</v>
      </c>
      <c r="E59" s="22">
        <v>6</v>
      </c>
      <c r="F59" s="22">
        <v>1</v>
      </c>
      <c r="G59" s="21">
        <v>0</v>
      </c>
      <c r="H59" s="21">
        <v>0</v>
      </c>
      <c r="I59" s="21">
        <v>0</v>
      </c>
      <c r="J59" s="21">
        <f t="shared" si="8"/>
        <v>0</v>
      </c>
      <c r="K59" s="21">
        <f t="shared" si="9"/>
        <v>0</v>
      </c>
      <c r="L59" s="22"/>
    </row>
    <row r="60" spans="1:12" s="5" customFormat="1" ht="30" customHeight="1" x14ac:dyDescent="0.3">
      <c r="A60" s="23" t="s">
        <v>65</v>
      </c>
      <c r="B60" s="20" t="s">
        <v>66</v>
      </c>
      <c r="C60" s="22">
        <v>1</v>
      </c>
      <c r="D60" s="24" t="s">
        <v>23</v>
      </c>
      <c r="E60" s="20" t="s">
        <v>67</v>
      </c>
      <c r="F60" s="20">
        <v>1</v>
      </c>
      <c r="G60" s="25">
        <v>0</v>
      </c>
      <c r="H60" s="25">
        <v>0</v>
      </c>
      <c r="I60" s="26">
        <v>0</v>
      </c>
      <c r="J60" s="21">
        <f t="shared" si="8"/>
        <v>0</v>
      </c>
      <c r="K60" s="21">
        <f t="shared" si="9"/>
        <v>0</v>
      </c>
      <c r="L60" s="27"/>
    </row>
    <row r="61" spans="1:12" ht="31.8" customHeight="1" x14ac:dyDescent="0.3">
      <c r="A61" s="15"/>
      <c r="B61" s="31"/>
      <c r="C61" s="31"/>
      <c r="D61" s="13"/>
      <c r="E61" s="31"/>
      <c r="F61" s="31"/>
      <c r="G61" s="28"/>
      <c r="H61" s="28"/>
      <c r="I61" s="28" t="s">
        <v>24</v>
      </c>
      <c r="J61" s="28">
        <f>SUM(J55:J60)</f>
        <v>0</v>
      </c>
      <c r="K61" s="28">
        <f>SUM(K55:K60)</f>
        <v>0</v>
      </c>
      <c r="L61" s="13"/>
    </row>
    <row r="62" spans="1:12" s="16" customFormat="1" ht="36" customHeight="1" x14ac:dyDescent="0.3">
      <c r="A62" s="15" t="s">
        <v>7</v>
      </c>
      <c r="B62" s="76" t="s">
        <v>54</v>
      </c>
      <c r="C62" s="77"/>
      <c r="D62" s="77"/>
      <c r="E62" s="77"/>
      <c r="F62" s="77"/>
      <c r="G62" s="77"/>
      <c r="H62" s="77"/>
      <c r="I62" s="77"/>
      <c r="J62" s="77"/>
      <c r="K62" s="77"/>
      <c r="L62" s="78"/>
    </row>
    <row r="63" spans="1:12" ht="69" x14ac:dyDescent="0.3">
      <c r="A63" s="17" t="s">
        <v>0</v>
      </c>
      <c r="B63" s="14" t="s">
        <v>1</v>
      </c>
      <c r="C63" s="14" t="s">
        <v>43</v>
      </c>
      <c r="D63" s="14" t="s">
        <v>42</v>
      </c>
      <c r="E63" s="14" t="s">
        <v>39</v>
      </c>
      <c r="F63" s="14" t="s">
        <v>70</v>
      </c>
      <c r="G63" s="14" t="s">
        <v>28</v>
      </c>
      <c r="H63" s="14" t="s">
        <v>29</v>
      </c>
      <c r="I63" s="14" t="s">
        <v>37</v>
      </c>
      <c r="J63" s="14" t="s">
        <v>26</v>
      </c>
      <c r="K63" s="14" t="s">
        <v>27</v>
      </c>
      <c r="L63" s="14" t="s">
        <v>9</v>
      </c>
    </row>
    <row r="64" spans="1:12" x14ac:dyDescent="0.3">
      <c r="A64" s="30" t="s">
        <v>2</v>
      </c>
      <c r="B64" s="20">
        <v>1100</v>
      </c>
      <c r="C64" s="22">
        <v>48</v>
      </c>
      <c r="D64" s="20" t="s">
        <v>23</v>
      </c>
      <c r="E64" s="22">
        <v>1</v>
      </c>
      <c r="F64" s="22">
        <v>1</v>
      </c>
      <c r="G64" s="21">
        <v>0</v>
      </c>
      <c r="H64" s="21">
        <v>0</v>
      </c>
      <c r="I64" s="21">
        <v>0</v>
      </c>
      <c r="J64" s="21">
        <f>(G64*C64)*2</f>
        <v>0</v>
      </c>
      <c r="K64" s="21">
        <f>(H64*C64)*3</f>
        <v>0</v>
      </c>
      <c r="L64" s="22"/>
    </row>
    <row r="65" spans="1:12" x14ac:dyDescent="0.3">
      <c r="A65" s="19" t="s">
        <v>3</v>
      </c>
      <c r="B65" s="20">
        <v>120</v>
      </c>
      <c r="C65" s="22">
        <v>48</v>
      </c>
      <c r="D65" s="20" t="s">
        <v>23</v>
      </c>
      <c r="E65" s="22">
        <v>1</v>
      </c>
      <c r="F65" s="22">
        <v>1</v>
      </c>
      <c r="G65" s="21">
        <v>0</v>
      </c>
      <c r="H65" s="21">
        <v>0</v>
      </c>
      <c r="I65" s="21">
        <v>0</v>
      </c>
      <c r="J65" s="21">
        <f t="shared" ref="J65:J69" si="10">(G65*C65)*2</f>
        <v>0</v>
      </c>
      <c r="K65" s="21">
        <f t="shared" ref="K65:K69" si="11">(H65*C65)*3</f>
        <v>0</v>
      </c>
      <c r="L65" s="22"/>
    </row>
    <row r="66" spans="1:12" x14ac:dyDescent="0.3">
      <c r="A66" s="19" t="s">
        <v>4</v>
      </c>
      <c r="B66" s="20">
        <v>120</v>
      </c>
      <c r="C66" s="22">
        <v>48</v>
      </c>
      <c r="D66" s="20" t="s">
        <v>23</v>
      </c>
      <c r="E66" s="22">
        <v>1</v>
      </c>
      <c r="F66" s="22">
        <v>1</v>
      </c>
      <c r="G66" s="21">
        <v>0</v>
      </c>
      <c r="H66" s="21">
        <v>0</v>
      </c>
      <c r="I66" s="21">
        <v>0</v>
      </c>
      <c r="J66" s="21">
        <f t="shared" si="10"/>
        <v>0</v>
      </c>
      <c r="K66" s="21">
        <f t="shared" si="11"/>
        <v>0</v>
      </c>
      <c r="L66" s="22"/>
    </row>
    <row r="67" spans="1:12" x14ac:dyDescent="0.3">
      <c r="A67" s="19" t="s">
        <v>5</v>
      </c>
      <c r="B67" s="20">
        <v>1100</v>
      </c>
      <c r="C67" s="22">
        <v>480</v>
      </c>
      <c r="D67" s="20" t="s">
        <v>23</v>
      </c>
      <c r="E67" s="22">
        <v>5</v>
      </c>
      <c r="F67" s="22">
        <v>2</v>
      </c>
      <c r="G67" s="21">
        <v>0</v>
      </c>
      <c r="H67" s="21">
        <v>0</v>
      </c>
      <c r="I67" s="21">
        <v>0</v>
      </c>
      <c r="J67" s="21">
        <f t="shared" si="10"/>
        <v>0</v>
      </c>
      <c r="K67" s="21">
        <f t="shared" si="11"/>
        <v>0</v>
      </c>
      <c r="L67" s="22"/>
    </row>
    <row r="68" spans="1:12" x14ac:dyDescent="0.3">
      <c r="A68" s="19" t="s">
        <v>6</v>
      </c>
      <c r="B68" s="20">
        <v>120</v>
      </c>
      <c r="C68" s="22">
        <v>48</v>
      </c>
      <c r="D68" s="20" t="s">
        <v>23</v>
      </c>
      <c r="E68" s="22">
        <v>1</v>
      </c>
      <c r="F68" s="22">
        <v>1</v>
      </c>
      <c r="G68" s="21">
        <v>0</v>
      </c>
      <c r="H68" s="21">
        <v>0</v>
      </c>
      <c r="I68" s="21">
        <v>0</v>
      </c>
      <c r="J68" s="21">
        <f t="shared" si="10"/>
        <v>0</v>
      </c>
      <c r="K68" s="21">
        <f t="shared" si="11"/>
        <v>0</v>
      </c>
      <c r="L68" s="22"/>
    </row>
    <row r="69" spans="1:12" s="5" customFormat="1" ht="30" customHeight="1" x14ac:dyDescent="0.3">
      <c r="A69" s="23" t="s">
        <v>65</v>
      </c>
      <c r="B69" s="20" t="s">
        <v>66</v>
      </c>
      <c r="C69" s="22">
        <v>1</v>
      </c>
      <c r="D69" s="24" t="s">
        <v>23</v>
      </c>
      <c r="E69" s="20" t="s">
        <v>67</v>
      </c>
      <c r="F69" s="20">
        <v>1</v>
      </c>
      <c r="G69" s="25">
        <v>0</v>
      </c>
      <c r="H69" s="25">
        <v>0</v>
      </c>
      <c r="I69" s="26">
        <v>0</v>
      </c>
      <c r="J69" s="21">
        <f t="shared" si="10"/>
        <v>0</v>
      </c>
      <c r="K69" s="21">
        <f t="shared" si="11"/>
        <v>0</v>
      </c>
      <c r="L69" s="27"/>
    </row>
    <row r="70" spans="1:12" ht="19.8" customHeight="1" x14ac:dyDescent="0.3">
      <c r="A70" s="70"/>
      <c r="B70" s="71"/>
      <c r="C70" s="71"/>
      <c r="D70" s="71"/>
      <c r="E70" s="71"/>
      <c r="F70" s="71"/>
      <c r="G70" s="71"/>
      <c r="H70" s="72"/>
      <c r="I70" s="28" t="s">
        <v>24</v>
      </c>
      <c r="J70" s="28">
        <f>SUM(J64:J69)</f>
        <v>0</v>
      </c>
      <c r="K70" s="28">
        <f>SUM(K64:K69)</f>
        <v>0</v>
      </c>
      <c r="L70" s="13"/>
    </row>
    <row r="71" spans="1:12" s="16" customFormat="1" ht="24" customHeight="1" x14ac:dyDescent="0.3">
      <c r="A71" s="73" t="s">
        <v>25</v>
      </c>
      <c r="B71" s="74"/>
      <c r="C71" s="74"/>
      <c r="D71" s="74"/>
      <c r="E71" s="74"/>
      <c r="F71" s="74"/>
      <c r="G71" s="74"/>
      <c r="H71" s="74"/>
      <c r="I71" s="75"/>
      <c r="J71" s="28">
        <f>J70+J61+J52+J43+J34+J25</f>
        <v>0</v>
      </c>
      <c r="K71" s="28">
        <f>K70+K61+K52+K43+K34+K25</f>
        <v>0</v>
      </c>
      <c r="L71" s="33"/>
    </row>
    <row r="72" spans="1:12" ht="25.8" customHeight="1" x14ac:dyDescent="0.3">
      <c r="A72" s="70" t="s">
        <v>19</v>
      </c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2"/>
    </row>
    <row r="73" spans="1:12" s="11" customFormat="1" ht="24" customHeight="1" x14ac:dyDescent="0.3">
      <c r="A73" s="63" t="s">
        <v>20</v>
      </c>
      <c r="B73" s="64"/>
      <c r="C73" s="64"/>
      <c r="D73" s="65"/>
      <c r="E73" s="54"/>
      <c r="F73" s="55"/>
      <c r="G73" s="55"/>
      <c r="H73" s="55"/>
      <c r="I73" s="55"/>
      <c r="J73" s="55"/>
      <c r="K73" s="55"/>
      <c r="L73" s="56"/>
    </row>
    <row r="74" spans="1:12" s="11" customFormat="1" ht="50.4" customHeight="1" x14ac:dyDescent="0.3">
      <c r="A74" s="63" t="s">
        <v>21</v>
      </c>
      <c r="B74" s="64"/>
      <c r="C74" s="64"/>
      <c r="D74" s="65"/>
      <c r="E74" s="54"/>
      <c r="F74" s="55"/>
      <c r="G74" s="55"/>
      <c r="H74" s="55"/>
      <c r="I74" s="55"/>
      <c r="J74" s="55"/>
      <c r="K74" s="55"/>
      <c r="L74" s="56"/>
    </row>
    <row r="75" spans="1:12" s="11" customFormat="1" ht="120" customHeight="1" x14ac:dyDescent="0.3">
      <c r="A75" s="44" t="s">
        <v>71</v>
      </c>
      <c r="B75" s="45"/>
      <c r="C75" s="45"/>
      <c r="D75" s="46"/>
      <c r="E75" s="7"/>
      <c r="F75" s="8"/>
      <c r="G75" s="8"/>
      <c r="H75" s="8"/>
      <c r="I75" s="8"/>
      <c r="J75" s="8"/>
      <c r="K75" s="8"/>
      <c r="L75" s="9"/>
    </row>
    <row r="76" spans="1:12" s="37" customFormat="1" ht="57" customHeight="1" x14ac:dyDescent="0.3">
      <c r="A76" s="57" t="s">
        <v>72</v>
      </c>
      <c r="B76" s="58"/>
      <c r="C76" s="58"/>
      <c r="D76" s="59"/>
      <c r="E76" s="34"/>
      <c r="F76" s="35"/>
      <c r="G76" s="35"/>
      <c r="H76" s="35"/>
      <c r="I76" s="35"/>
      <c r="J76" s="35"/>
      <c r="K76" s="35"/>
      <c r="L76" s="36"/>
    </row>
    <row r="77" spans="1:12" s="11" customFormat="1" ht="50.4" customHeight="1" x14ac:dyDescent="0.3">
      <c r="A77" s="63" t="s">
        <v>53</v>
      </c>
      <c r="B77" s="64"/>
      <c r="C77" s="64"/>
      <c r="D77" s="65"/>
      <c r="E77" s="54"/>
      <c r="F77" s="55"/>
      <c r="G77" s="55"/>
      <c r="H77" s="55"/>
      <c r="I77" s="55"/>
      <c r="J77" s="55"/>
      <c r="K77" s="55"/>
      <c r="L77" s="56"/>
    </row>
    <row r="78" spans="1:12" s="11" customFormat="1" ht="25.2" customHeight="1" x14ac:dyDescent="0.3">
      <c r="A78" s="57" t="s">
        <v>63</v>
      </c>
      <c r="B78" s="58"/>
      <c r="C78" s="58"/>
      <c r="D78" s="59"/>
      <c r="E78" s="7"/>
      <c r="F78" s="8"/>
      <c r="G78" s="8"/>
      <c r="H78" s="8"/>
      <c r="I78" s="8"/>
      <c r="J78" s="8"/>
      <c r="K78" s="8"/>
      <c r="L78" s="9"/>
    </row>
    <row r="79" spans="1:12" s="11" customFormat="1" ht="35.4" customHeight="1" x14ac:dyDescent="0.3">
      <c r="A79" s="57" t="s">
        <v>56</v>
      </c>
      <c r="B79" s="58"/>
      <c r="C79" s="58"/>
      <c r="D79" s="59"/>
      <c r="E79" s="7"/>
      <c r="F79" s="8"/>
      <c r="G79" s="8"/>
      <c r="H79" s="8"/>
      <c r="I79" s="8"/>
      <c r="J79" s="8"/>
      <c r="K79" s="8"/>
      <c r="L79" s="9"/>
    </row>
    <row r="80" spans="1:12" s="11" customFormat="1" ht="24" customHeight="1" x14ac:dyDescent="0.3">
      <c r="A80" s="57" t="s">
        <v>64</v>
      </c>
      <c r="B80" s="58"/>
      <c r="C80" s="58"/>
      <c r="D80" s="59"/>
      <c r="E80" s="54"/>
      <c r="F80" s="55"/>
      <c r="G80" s="55"/>
      <c r="H80" s="55"/>
      <c r="I80" s="55"/>
      <c r="J80" s="55"/>
      <c r="K80" s="55"/>
      <c r="L80" s="56"/>
    </row>
    <row r="81" spans="1:12" s="11" customFormat="1" ht="38.4" customHeight="1" x14ac:dyDescent="0.3">
      <c r="A81" s="57" t="s">
        <v>58</v>
      </c>
      <c r="B81" s="58"/>
      <c r="C81" s="58"/>
      <c r="D81" s="59"/>
      <c r="E81" s="54"/>
      <c r="F81" s="55"/>
      <c r="G81" s="55"/>
      <c r="H81" s="55"/>
      <c r="I81" s="55"/>
      <c r="J81" s="55"/>
      <c r="K81" s="55"/>
      <c r="L81" s="56"/>
    </row>
    <row r="82" spans="1:12" s="38" customFormat="1" ht="34.799999999999997" customHeight="1" x14ac:dyDescent="0.3">
      <c r="A82" s="41" t="s">
        <v>68</v>
      </c>
      <c r="B82" s="41"/>
      <c r="C82" s="41"/>
      <c r="D82" s="41"/>
      <c r="E82" s="42"/>
      <c r="F82" s="43"/>
      <c r="G82" s="43"/>
      <c r="H82" s="43"/>
      <c r="I82" s="43"/>
      <c r="J82" s="43"/>
      <c r="K82" s="43"/>
      <c r="L82" s="43"/>
    </row>
    <row r="83" spans="1:12" s="11" customFormat="1" ht="43.8" customHeight="1" x14ac:dyDescent="0.3">
      <c r="A83" s="57" t="s">
        <v>38</v>
      </c>
      <c r="B83" s="58"/>
      <c r="C83" s="58"/>
      <c r="D83" s="59"/>
      <c r="E83" s="54"/>
      <c r="F83" s="55"/>
      <c r="G83" s="55"/>
      <c r="H83" s="55"/>
      <c r="I83" s="55"/>
      <c r="J83" s="55"/>
      <c r="K83" s="55"/>
      <c r="L83" s="56"/>
    </row>
    <row r="84" spans="1:12" s="11" customFormat="1" ht="43.2" customHeight="1" x14ac:dyDescent="0.3">
      <c r="A84" s="57" t="s">
        <v>33</v>
      </c>
      <c r="B84" s="58"/>
      <c r="C84" s="58"/>
      <c r="D84" s="59"/>
      <c r="E84" s="54"/>
      <c r="F84" s="55"/>
      <c r="G84" s="55"/>
      <c r="H84" s="55"/>
      <c r="I84" s="55"/>
      <c r="J84" s="55"/>
      <c r="K84" s="55"/>
      <c r="L84" s="56"/>
    </row>
    <row r="85" spans="1:12" s="11" customFormat="1" ht="33.6" customHeight="1" x14ac:dyDescent="0.3">
      <c r="A85" s="57" t="s">
        <v>57</v>
      </c>
      <c r="B85" s="58"/>
      <c r="C85" s="58"/>
      <c r="D85" s="59"/>
      <c r="E85" s="7"/>
      <c r="F85" s="8"/>
      <c r="G85" s="8"/>
      <c r="H85" s="8"/>
      <c r="I85" s="8"/>
      <c r="J85" s="8"/>
      <c r="K85" s="8"/>
      <c r="L85" s="9"/>
    </row>
    <row r="86" spans="1:12" s="11" customFormat="1" ht="27.6" customHeight="1" x14ac:dyDescent="0.3">
      <c r="A86" s="60" t="s">
        <v>34</v>
      </c>
      <c r="B86" s="61"/>
      <c r="C86" s="61"/>
      <c r="D86" s="62"/>
      <c r="E86" s="48"/>
      <c r="F86" s="49"/>
      <c r="G86" s="49"/>
      <c r="H86" s="49"/>
      <c r="I86" s="49"/>
      <c r="J86" s="49"/>
      <c r="K86" s="49"/>
      <c r="L86" s="50"/>
    </row>
    <row r="87" spans="1:12" ht="31.8" customHeight="1" x14ac:dyDescent="0.3">
      <c r="A87" s="57" t="s">
        <v>22</v>
      </c>
      <c r="B87" s="58"/>
      <c r="C87" s="58"/>
      <c r="D87" s="59"/>
      <c r="E87" s="54"/>
      <c r="F87" s="55"/>
      <c r="G87" s="55"/>
      <c r="H87" s="55"/>
      <c r="I87" s="55"/>
      <c r="J87" s="55"/>
      <c r="K87" s="55"/>
      <c r="L87" s="56"/>
    </row>
    <row r="88" spans="1:12" ht="59.4" customHeight="1" x14ac:dyDescent="0.3">
      <c r="A88" s="51" t="s">
        <v>35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3"/>
    </row>
    <row r="89" spans="1:12" ht="27.6" customHeight="1" x14ac:dyDescent="0.3">
      <c r="A89" s="51" t="s">
        <v>36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3"/>
    </row>
    <row r="90" spans="1:12" x14ac:dyDescent="0.3">
      <c r="A90" s="39"/>
    </row>
    <row r="91" spans="1:12" x14ac:dyDescent="0.3">
      <c r="A91" s="39"/>
    </row>
    <row r="92" spans="1:12" x14ac:dyDescent="0.3">
      <c r="A92" s="39"/>
    </row>
    <row r="93" spans="1:12" x14ac:dyDescent="0.3">
      <c r="A93" s="39"/>
    </row>
    <row r="94" spans="1:12" x14ac:dyDescent="0.3">
      <c r="A94" s="39"/>
    </row>
    <row r="95" spans="1:12" x14ac:dyDescent="0.3">
      <c r="A95" s="39"/>
    </row>
    <row r="96" spans="1:12" x14ac:dyDescent="0.3">
      <c r="A96" s="39"/>
    </row>
    <row r="97" spans="1:1" x14ac:dyDescent="0.3">
      <c r="A97" s="39"/>
    </row>
    <row r="98" spans="1:1" x14ac:dyDescent="0.3">
      <c r="A98" s="39"/>
    </row>
    <row r="99" spans="1:1" x14ac:dyDescent="0.3">
      <c r="A99" s="39"/>
    </row>
    <row r="100" spans="1:1" x14ac:dyDescent="0.3">
      <c r="A100" s="39"/>
    </row>
    <row r="101" spans="1:1" x14ac:dyDescent="0.3">
      <c r="A101" s="39"/>
    </row>
    <row r="102" spans="1:1" x14ac:dyDescent="0.3">
      <c r="A102" s="39"/>
    </row>
    <row r="103" spans="1:1" x14ac:dyDescent="0.3">
      <c r="A103" s="39"/>
    </row>
    <row r="104" spans="1:1" x14ac:dyDescent="0.3">
      <c r="A104" s="39"/>
    </row>
    <row r="105" spans="1:1" x14ac:dyDescent="0.3">
      <c r="A105" s="39"/>
    </row>
    <row r="106" spans="1:1" x14ac:dyDescent="0.3">
      <c r="A106" s="39"/>
    </row>
    <row r="107" spans="1:1" x14ac:dyDescent="0.3">
      <c r="A107" s="39"/>
    </row>
    <row r="108" spans="1:1" x14ac:dyDescent="0.3">
      <c r="A108" s="39"/>
    </row>
    <row r="109" spans="1:1" x14ac:dyDescent="0.3">
      <c r="A109" s="39"/>
    </row>
    <row r="110" spans="1:1" x14ac:dyDescent="0.3">
      <c r="A110" s="39"/>
    </row>
    <row r="111" spans="1:1" x14ac:dyDescent="0.3">
      <c r="A111" s="39"/>
    </row>
    <row r="112" spans="1:1" x14ac:dyDescent="0.3">
      <c r="A112" s="39"/>
    </row>
    <row r="113" spans="1:1" x14ac:dyDescent="0.3">
      <c r="A113" s="39"/>
    </row>
    <row r="114" spans="1:1" x14ac:dyDescent="0.3">
      <c r="A114" s="39"/>
    </row>
    <row r="115" spans="1:1" x14ac:dyDescent="0.3">
      <c r="A115" s="39"/>
    </row>
    <row r="116" spans="1:1" x14ac:dyDescent="0.3">
      <c r="A116" s="39"/>
    </row>
    <row r="117" spans="1:1" x14ac:dyDescent="0.3">
      <c r="A117" s="39"/>
    </row>
    <row r="118" spans="1:1" x14ac:dyDescent="0.3">
      <c r="A118" s="39"/>
    </row>
    <row r="119" spans="1:1" x14ac:dyDescent="0.3">
      <c r="A119" s="39"/>
    </row>
    <row r="120" spans="1:1" x14ac:dyDescent="0.3">
      <c r="A120" s="39"/>
    </row>
    <row r="121" spans="1:1" x14ac:dyDescent="0.3">
      <c r="A121" s="39"/>
    </row>
    <row r="122" spans="1:1" x14ac:dyDescent="0.3">
      <c r="A122" s="39"/>
    </row>
    <row r="123" spans="1:1" x14ac:dyDescent="0.3">
      <c r="A123" s="39"/>
    </row>
    <row r="124" spans="1:1" x14ac:dyDescent="0.3">
      <c r="A124" s="39"/>
    </row>
    <row r="125" spans="1:1" x14ac:dyDescent="0.3">
      <c r="A125" s="39"/>
    </row>
    <row r="126" spans="1:1" x14ac:dyDescent="0.3">
      <c r="A126" s="39"/>
    </row>
    <row r="127" spans="1:1" x14ac:dyDescent="0.3">
      <c r="A127" s="39"/>
    </row>
    <row r="128" spans="1:1" x14ac:dyDescent="0.3">
      <c r="A128" s="39"/>
    </row>
    <row r="129" spans="1:1" x14ac:dyDescent="0.3">
      <c r="A129" s="39"/>
    </row>
    <row r="130" spans="1:1" x14ac:dyDescent="0.3">
      <c r="A130" s="39"/>
    </row>
    <row r="131" spans="1:1" x14ac:dyDescent="0.3">
      <c r="A131" s="39"/>
    </row>
    <row r="132" spans="1:1" x14ac:dyDescent="0.3">
      <c r="A132" s="39"/>
    </row>
    <row r="133" spans="1:1" x14ac:dyDescent="0.3">
      <c r="A133" s="39"/>
    </row>
    <row r="134" spans="1:1" x14ac:dyDescent="0.3">
      <c r="A134" s="39"/>
    </row>
    <row r="135" spans="1:1" x14ac:dyDescent="0.3">
      <c r="A135" s="39"/>
    </row>
    <row r="136" spans="1:1" x14ac:dyDescent="0.3">
      <c r="A136" s="39"/>
    </row>
    <row r="137" spans="1:1" x14ac:dyDescent="0.3">
      <c r="A137" s="39"/>
    </row>
    <row r="138" spans="1:1" x14ac:dyDescent="0.3">
      <c r="A138" s="39"/>
    </row>
    <row r="139" spans="1:1" x14ac:dyDescent="0.3">
      <c r="A139" s="39"/>
    </row>
    <row r="140" spans="1:1" x14ac:dyDescent="0.3">
      <c r="A140" s="39"/>
    </row>
    <row r="141" spans="1:1" x14ac:dyDescent="0.3">
      <c r="A141" s="39"/>
    </row>
    <row r="142" spans="1:1" x14ac:dyDescent="0.3">
      <c r="A142" s="39"/>
    </row>
    <row r="143" spans="1:1" x14ac:dyDescent="0.3">
      <c r="A143" s="39"/>
    </row>
    <row r="144" spans="1:1" x14ac:dyDescent="0.3">
      <c r="A144" s="39"/>
    </row>
    <row r="145" spans="1:1" x14ac:dyDescent="0.3">
      <c r="A145" s="39"/>
    </row>
    <row r="146" spans="1:1" x14ac:dyDescent="0.3">
      <c r="A146" s="39"/>
    </row>
    <row r="147" spans="1:1" x14ac:dyDescent="0.3">
      <c r="A147" s="39"/>
    </row>
    <row r="148" spans="1:1" x14ac:dyDescent="0.3">
      <c r="A148" s="39"/>
    </row>
    <row r="149" spans="1:1" x14ac:dyDescent="0.3">
      <c r="A149" s="39"/>
    </row>
    <row r="150" spans="1:1" x14ac:dyDescent="0.3">
      <c r="A150" s="39"/>
    </row>
    <row r="151" spans="1:1" x14ac:dyDescent="0.3">
      <c r="A151" s="39"/>
    </row>
    <row r="152" spans="1:1" x14ac:dyDescent="0.3">
      <c r="A152" s="39"/>
    </row>
    <row r="153" spans="1:1" x14ac:dyDescent="0.3">
      <c r="A153" s="39"/>
    </row>
    <row r="154" spans="1:1" x14ac:dyDescent="0.3">
      <c r="A154" s="39"/>
    </row>
    <row r="155" spans="1:1" x14ac:dyDescent="0.3">
      <c r="A155" s="39"/>
    </row>
    <row r="156" spans="1:1" x14ac:dyDescent="0.3">
      <c r="A156" s="39"/>
    </row>
    <row r="157" spans="1:1" x14ac:dyDescent="0.3">
      <c r="A157" s="39"/>
    </row>
    <row r="158" spans="1:1" x14ac:dyDescent="0.3">
      <c r="A158" s="39"/>
    </row>
    <row r="159" spans="1:1" x14ac:dyDescent="0.3">
      <c r="A159" s="39"/>
    </row>
    <row r="160" spans="1:1" x14ac:dyDescent="0.3">
      <c r="A160" s="39"/>
    </row>
    <row r="161" spans="1:1" x14ac:dyDescent="0.3">
      <c r="A161" s="39"/>
    </row>
    <row r="162" spans="1:1" x14ac:dyDescent="0.3">
      <c r="A162" s="39"/>
    </row>
    <row r="163" spans="1:1" x14ac:dyDescent="0.3">
      <c r="A163" s="39"/>
    </row>
    <row r="164" spans="1:1" x14ac:dyDescent="0.3">
      <c r="A164" s="39"/>
    </row>
    <row r="165" spans="1:1" x14ac:dyDescent="0.3">
      <c r="A165" s="39"/>
    </row>
    <row r="166" spans="1:1" x14ac:dyDescent="0.3">
      <c r="A166" s="39"/>
    </row>
    <row r="167" spans="1:1" x14ac:dyDescent="0.3">
      <c r="A167" s="39"/>
    </row>
    <row r="168" spans="1:1" x14ac:dyDescent="0.3">
      <c r="A168" s="39"/>
    </row>
    <row r="169" spans="1:1" x14ac:dyDescent="0.3">
      <c r="A169" s="39"/>
    </row>
    <row r="170" spans="1:1" x14ac:dyDescent="0.3">
      <c r="A170" s="39"/>
    </row>
    <row r="171" spans="1:1" x14ac:dyDescent="0.3">
      <c r="A171" s="39"/>
    </row>
    <row r="172" spans="1:1" x14ac:dyDescent="0.3">
      <c r="A172" s="39"/>
    </row>
    <row r="173" spans="1:1" x14ac:dyDescent="0.3">
      <c r="A173" s="39"/>
    </row>
    <row r="174" spans="1:1" x14ac:dyDescent="0.3">
      <c r="A174" s="39"/>
    </row>
    <row r="175" spans="1:1" x14ac:dyDescent="0.3">
      <c r="A175" s="39"/>
    </row>
    <row r="176" spans="1:1" x14ac:dyDescent="0.3">
      <c r="A176" s="39"/>
    </row>
    <row r="177" spans="1:1" x14ac:dyDescent="0.3">
      <c r="A177" s="39"/>
    </row>
    <row r="178" spans="1:1" x14ac:dyDescent="0.3">
      <c r="A178" s="39"/>
    </row>
    <row r="179" spans="1:1" x14ac:dyDescent="0.3">
      <c r="A179" s="39"/>
    </row>
    <row r="180" spans="1:1" x14ac:dyDescent="0.3">
      <c r="A180" s="39"/>
    </row>
    <row r="181" spans="1:1" x14ac:dyDescent="0.3">
      <c r="A181" s="39"/>
    </row>
    <row r="182" spans="1:1" x14ac:dyDescent="0.3">
      <c r="A182" s="39"/>
    </row>
    <row r="183" spans="1:1" x14ac:dyDescent="0.3">
      <c r="A183" s="39"/>
    </row>
    <row r="184" spans="1:1" x14ac:dyDescent="0.3">
      <c r="A184" s="39"/>
    </row>
    <row r="185" spans="1:1" x14ac:dyDescent="0.3">
      <c r="A185" s="39"/>
    </row>
    <row r="186" spans="1:1" x14ac:dyDescent="0.3">
      <c r="A186" s="39"/>
    </row>
    <row r="187" spans="1:1" x14ac:dyDescent="0.3">
      <c r="A187" s="39"/>
    </row>
    <row r="188" spans="1:1" x14ac:dyDescent="0.3">
      <c r="A188" s="39"/>
    </row>
    <row r="189" spans="1:1" x14ac:dyDescent="0.3">
      <c r="A189" s="39"/>
    </row>
    <row r="190" spans="1:1" x14ac:dyDescent="0.3">
      <c r="A190" s="39"/>
    </row>
    <row r="191" spans="1:1" x14ac:dyDescent="0.3">
      <c r="A191" s="39"/>
    </row>
    <row r="192" spans="1:1" x14ac:dyDescent="0.3">
      <c r="A192" s="39"/>
    </row>
    <row r="193" spans="1:1" x14ac:dyDescent="0.3">
      <c r="A193" s="39"/>
    </row>
    <row r="194" spans="1:1" x14ac:dyDescent="0.3">
      <c r="A194" s="39"/>
    </row>
    <row r="195" spans="1:1" x14ac:dyDescent="0.3">
      <c r="A195" s="39"/>
    </row>
    <row r="196" spans="1:1" x14ac:dyDescent="0.3">
      <c r="A196" s="39"/>
    </row>
    <row r="197" spans="1:1" x14ac:dyDescent="0.3">
      <c r="A197" s="39"/>
    </row>
    <row r="198" spans="1:1" x14ac:dyDescent="0.3">
      <c r="A198" s="39"/>
    </row>
    <row r="199" spans="1:1" x14ac:dyDescent="0.3">
      <c r="A199" s="39"/>
    </row>
    <row r="200" spans="1:1" x14ac:dyDescent="0.3">
      <c r="A200" s="39"/>
    </row>
    <row r="201" spans="1:1" x14ac:dyDescent="0.3">
      <c r="A201" s="39"/>
    </row>
    <row r="202" spans="1:1" x14ac:dyDescent="0.3">
      <c r="A202" s="39"/>
    </row>
    <row r="203" spans="1:1" x14ac:dyDescent="0.3">
      <c r="A203" s="39"/>
    </row>
    <row r="204" spans="1:1" x14ac:dyDescent="0.3">
      <c r="A204" s="39"/>
    </row>
    <row r="205" spans="1:1" x14ac:dyDescent="0.3">
      <c r="A205" s="39"/>
    </row>
    <row r="206" spans="1:1" x14ac:dyDescent="0.3">
      <c r="A206" s="39"/>
    </row>
    <row r="207" spans="1:1" x14ac:dyDescent="0.3">
      <c r="A207" s="39"/>
    </row>
    <row r="208" spans="1:1" x14ac:dyDescent="0.3">
      <c r="A208" s="39"/>
    </row>
    <row r="209" spans="1:1" x14ac:dyDescent="0.3">
      <c r="A209" s="39"/>
    </row>
    <row r="210" spans="1:1" x14ac:dyDescent="0.3">
      <c r="A210" s="39"/>
    </row>
    <row r="211" spans="1:1" x14ac:dyDescent="0.3">
      <c r="A211" s="39"/>
    </row>
    <row r="212" spans="1:1" x14ac:dyDescent="0.3">
      <c r="A212" s="39"/>
    </row>
    <row r="213" spans="1:1" x14ac:dyDescent="0.3">
      <c r="A213" s="39"/>
    </row>
    <row r="214" spans="1:1" x14ac:dyDescent="0.3">
      <c r="A214" s="39"/>
    </row>
    <row r="215" spans="1:1" x14ac:dyDescent="0.3">
      <c r="A215" s="39"/>
    </row>
    <row r="216" spans="1:1" x14ac:dyDescent="0.3">
      <c r="A216" s="39"/>
    </row>
    <row r="217" spans="1:1" x14ac:dyDescent="0.3">
      <c r="A217" s="39"/>
    </row>
    <row r="218" spans="1:1" x14ac:dyDescent="0.3">
      <c r="A218" s="39"/>
    </row>
    <row r="219" spans="1:1" x14ac:dyDescent="0.3">
      <c r="A219" s="39"/>
    </row>
    <row r="220" spans="1:1" x14ac:dyDescent="0.3">
      <c r="A220" s="39"/>
    </row>
    <row r="221" spans="1:1" x14ac:dyDescent="0.3">
      <c r="A221" s="39"/>
    </row>
    <row r="222" spans="1:1" x14ac:dyDescent="0.3">
      <c r="A222" s="39"/>
    </row>
    <row r="223" spans="1:1" x14ac:dyDescent="0.3">
      <c r="A223" s="39"/>
    </row>
    <row r="224" spans="1:1" x14ac:dyDescent="0.3">
      <c r="A224" s="39"/>
    </row>
    <row r="225" spans="1:1" x14ac:dyDescent="0.3">
      <c r="A225" s="39"/>
    </row>
    <row r="226" spans="1:1" x14ac:dyDescent="0.3">
      <c r="A226" s="39"/>
    </row>
    <row r="227" spans="1:1" x14ac:dyDescent="0.3">
      <c r="A227" s="39"/>
    </row>
    <row r="228" spans="1:1" x14ac:dyDescent="0.3">
      <c r="A228" s="39"/>
    </row>
    <row r="229" spans="1:1" x14ac:dyDescent="0.3">
      <c r="A229" s="39"/>
    </row>
    <row r="230" spans="1:1" x14ac:dyDescent="0.3">
      <c r="A230" s="39"/>
    </row>
    <row r="231" spans="1:1" x14ac:dyDescent="0.3">
      <c r="A231" s="39"/>
    </row>
    <row r="232" spans="1:1" x14ac:dyDescent="0.3">
      <c r="A232" s="39"/>
    </row>
    <row r="233" spans="1:1" x14ac:dyDescent="0.3">
      <c r="A233" s="39"/>
    </row>
    <row r="234" spans="1:1" x14ac:dyDescent="0.3">
      <c r="A234" s="39"/>
    </row>
    <row r="235" spans="1:1" x14ac:dyDescent="0.3">
      <c r="A235" s="39"/>
    </row>
    <row r="236" spans="1:1" x14ac:dyDescent="0.3">
      <c r="A236" s="39"/>
    </row>
    <row r="237" spans="1:1" x14ac:dyDescent="0.3">
      <c r="A237" s="39"/>
    </row>
    <row r="238" spans="1:1" x14ac:dyDescent="0.3">
      <c r="A238" s="39"/>
    </row>
    <row r="239" spans="1:1" x14ac:dyDescent="0.3">
      <c r="A239" s="39"/>
    </row>
    <row r="240" spans="1:1" x14ac:dyDescent="0.3">
      <c r="A240" s="39"/>
    </row>
    <row r="241" spans="1:1" x14ac:dyDescent="0.3">
      <c r="A241" s="39"/>
    </row>
    <row r="242" spans="1:1" x14ac:dyDescent="0.3">
      <c r="A242" s="39"/>
    </row>
    <row r="243" spans="1:1" x14ac:dyDescent="0.3">
      <c r="A243" s="39"/>
    </row>
    <row r="244" spans="1:1" x14ac:dyDescent="0.3">
      <c r="A244" s="39"/>
    </row>
    <row r="245" spans="1:1" x14ac:dyDescent="0.3">
      <c r="A245" s="39"/>
    </row>
    <row r="246" spans="1:1" x14ac:dyDescent="0.3">
      <c r="A246" s="39"/>
    </row>
    <row r="247" spans="1:1" x14ac:dyDescent="0.3">
      <c r="A247" s="39"/>
    </row>
    <row r="248" spans="1:1" x14ac:dyDescent="0.3">
      <c r="A248" s="39"/>
    </row>
    <row r="249" spans="1:1" x14ac:dyDescent="0.3">
      <c r="A249" s="39"/>
    </row>
    <row r="250" spans="1:1" x14ac:dyDescent="0.3">
      <c r="A250" s="39"/>
    </row>
    <row r="251" spans="1:1" x14ac:dyDescent="0.3">
      <c r="A251" s="39"/>
    </row>
    <row r="252" spans="1:1" x14ac:dyDescent="0.3">
      <c r="A252" s="39"/>
    </row>
    <row r="253" spans="1:1" x14ac:dyDescent="0.3">
      <c r="A253" s="39"/>
    </row>
    <row r="254" spans="1:1" x14ac:dyDescent="0.3">
      <c r="A254" s="39"/>
    </row>
    <row r="255" spans="1:1" x14ac:dyDescent="0.3">
      <c r="A255" s="39"/>
    </row>
    <row r="256" spans="1:1" x14ac:dyDescent="0.3">
      <c r="A256" s="39"/>
    </row>
    <row r="257" spans="1:1" x14ac:dyDescent="0.3">
      <c r="A257" s="39"/>
    </row>
    <row r="258" spans="1:1" x14ac:dyDescent="0.3">
      <c r="A258" s="39"/>
    </row>
    <row r="259" spans="1:1" x14ac:dyDescent="0.3">
      <c r="A259" s="39"/>
    </row>
    <row r="260" spans="1:1" x14ac:dyDescent="0.3">
      <c r="A260" s="39"/>
    </row>
    <row r="261" spans="1:1" x14ac:dyDescent="0.3">
      <c r="A261" s="39"/>
    </row>
    <row r="262" spans="1:1" x14ac:dyDescent="0.3">
      <c r="A262" s="39"/>
    </row>
    <row r="263" spans="1:1" x14ac:dyDescent="0.3">
      <c r="A263" s="39"/>
    </row>
    <row r="264" spans="1:1" x14ac:dyDescent="0.3">
      <c r="A264" s="39"/>
    </row>
    <row r="265" spans="1:1" x14ac:dyDescent="0.3">
      <c r="A265" s="39"/>
    </row>
    <row r="266" spans="1:1" x14ac:dyDescent="0.3">
      <c r="A266" s="39"/>
    </row>
    <row r="267" spans="1:1" x14ac:dyDescent="0.3">
      <c r="A267" s="39"/>
    </row>
    <row r="268" spans="1:1" x14ac:dyDescent="0.3">
      <c r="A268" s="39"/>
    </row>
    <row r="269" spans="1:1" x14ac:dyDescent="0.3">
      <c r="A269" s="39"/>
    </row>
    <row r="270" spans="1:1" x14ac:dyDescent="0.3">
      <c r="A270" s="39"/>
    </row>
    <row r="271" spans="1:1" x14ac:dyDescent="0.3">
      <c r="A271" s="39"/>
    </row>
    <row r="272" spans="1:1" x14ac:dyDescent="0.3">
      <c r="A272" s="39"/>
    </row>
    <row r="273" spans="1:1" x14ac:dyDescent="0.3">
      <c r="A273" s="39"/>
    </row>
    <row r="274" spans="1:1" x14ac:dyDescent="0.3">
      <c r="A274" s="39"/>
    </row>
    <row r="275" spans="1:1" x14ac:dyDescent="0.3">
      <c r="A275" s="39"/>
    </row>
    <row r="276" spans="1:1" x14ac:dyDescent="0.3">
      <c r="A276" s="39"/>
    </row>
    <row r="277" spans="1:1" x14ac:dyDescent="0.3">
      <c r="A277" s="39"/>
    </row>
    <row r="278" spans="1:1" x14ac:dyDescent="0.3">
      <c r="A278" s="39"/>
    </row>
    <row r="279" spans="1:1" x14ac:dyDescent="0.3">
      <c r="A279" s="39"/>
    </row>
    <row r="280" spans="1:1" x14ac:dyDescent="0.3">
      <c r="A280" s="39"/>
    </row>
    <row r="281" spans="1:1" x14ac:dyDescent="0.3">
      <c r="A281" s="39"/>
    </row>
    <row r="282" spans="1:1" x14ac:dyDescent="0.3">
      <c r="A282" s="39"/>
    </row>
    <row r="283" spans="1:1" x14ac:dyDescent="0.3">
      <c r="A283" s="39"/>
    </row>
    <row r="284" spans="1:1" x14ac:dyDescent="0.3">
      <c r="A284" s="39"/>
    </row>
    <row r="285" spans="1:1" x14ac:dyDescent="0.3">
      <c r="A285" s="39"/>
    </row>
    <row r="286" spans="1:1" x14ac:dyDescent="0.3">
      <c r="A286" s="39"/>
    </row>
    <row r="287" spans="1:1" x14ac:dyDescent="0.3">
      <c r="A287" s="39"/>
    </row>
    <row r="288" spans="1:1" x14ac:dyDescent="0.3">
      <c r="A288" s="39"/>
    </row>
    <row r="289" spans="1:1" x14ac:dyDescent="0.3">
      <c r="A289" s="39"/>
    </row>
    <row r="290" spans="1:1" x14ac:dyDescent="0.3">
      <c r="A290" s="39"/>
    </row>
    <row r="291" spans="1:1" x14ac:dyDescent="0.3">
      <c r="A291" s="39"/>
    </row>
    <row r="292" spans="1:1" x14ac:dyDescent="0.3">
      <c r="A292" s="39"/>
    </row>
    <row r="293" spans="1:1" x14ac:dyDescent="0.3">
      <c r="A293" s="39"/>
    </row>
    <row r="294" spans="1:1" x14ac:dyDescent="0.3">
      <c r="A294" s="39"/>
    </row>
    <row r="295" spans="1:1" x14ac:dyDescent="0.3">
      <c r="A295" s="39"/>
    </row>
    <row r="296" spans="1:1" x14ac:dyDescent="0.3">
      <c r="A296" s="39"/>
    </row>
    <row r="297" spans="1:1" x14ac:dyDescent="0.3">
      <c r="A297" s="39"/>
    </row>
    <row r="298" spans="1:1" x14ac:dyDescent="0.3">
      <c r="A298" s="39"/>
    </row>
    <row r="299" spans="1:1" x14ac:dyDescent="0.3">
      <c r="A299" s="39"/>
    </row>
    <row r="300" spans="1:1" x14ac:dyDescent="0.3">
      <c r="A300" s="39"/>
    </row>
    <row r="301" spans="1:1" x14ac:dyDescent="0.3">
      <c r="A301" s="39"/>
    </row>
    <row r="302" spans="1:1" x14ac:dyDescent="0.3">
      <c r="A302" s="39"/>
    </row>
    <row r="303" spans="1:1" x14ac:dyDescent="0.3">
      <c r="A303" s="39"/>
    </row>
    <row r="304" spans="1:1" x14ac:dyDescent="0.3">
      <c r="A304" s="39"/>
    </row>
    <row r="305" spans="1:1" x14ac:dyDescent="0.3">
      <c r="A305" s="39"/>
    </row>
    <row r="306" spans="1:1" x14ac:dyDescent="0.3">
      <c r="A306" s="39"/>
    </row>
    <row r="307" spans="1:1" x14ac:dyDescent="0.3">
      <c r="A307" s="39"/>
    </row>
    <row r="308" spans="1:1" x14ac:dyDescent="0.3">
      <c r="A308" s="39"/>
    </row>
  </sheetData>
  <mergeCells count="63">
    <mergeCell ref="B53:L53"/>
    <mergeCell ref="B62:L62"/>
    <mergeCell ref="A76:D76"/>
    <mergeCell ref="A9:D9"/>
    <mergeCell ref="A8:D8"/>
    <mergeCell ref="B35:L35"/>
    <mergeCell ref="A25:H25"/>
    <mergeCell ref="A14:D14"/>
    <mergeCell ref="A13:D13"/>
    <mergeCell ref="A12:D12"/>
    <mergeCell ref="A11:D11"/>
    <mergeCell ref="A10:D10"/>
    <mergeCell ref="B26:L26"/>
    <mergeCell ref="A15:D15"/>
    <mergeCell ref="E15:L15"/>
    <mergeCell ref="A1:L1"/>
    <mergeCell ref="E12:L12"/>
    <mergeCell ref="E13:L13"/>
    <mergeCell ref="E14:L14"/>
    <mergeCell ref="B17:L17"/>
    <mergeCell ref="A16:L16"/>
    <mergeCell ref="A5:L5"/>
    <mergeCell ref="A4:L4"/>
    <mergeCell ref="A3:L3"/>
    <mergeCell ref="A2:L2"/>
    <mergeCell ref="E11:L11"/>
    <mergeCell ref="E6:L6"/>
    <mergeCell ref="E8:L8"/>
    <mergeCell ref="A7:D7"/>
    <mergeCell ref="A6:D6"/>
    <mergeCell ref="E7:L7"/>
    <mergeCell ref="E86:L86"/>
    <mergeCell ref="A89:L89"/>
    <mergeCell ref="E87:L87"/>
    <mergeCell ref="A88:L88"/>
    <mergeCell ref="A78:D78"/>
    <mergeCell ref="A79:D79"/>
    <mergeCell ref="A81:D81"/>
    <mergeCell ref="A83:D83"/>
    <mergeCell ref="A84:D84"/>
    <mergeCell ref="A85:D85"/>
    <mergeCell ref="E84:L84"/>
    <mergeCell ref="A86:D86"/>
    <mergeCell ref="A87:D87"/>
    <mergeCell ref="A80:D80"/>
    <mergeCell ref="E83:L83"/>
    <mergeCell ref="E80:L80"/>
    <mergeCell ref="A82:D82"/>
    <mergeCell ref="E82:L82"/>
    <mergeCell ref="A75:D75"/>
    <mergeCell ref="E9:L9"/>
    <mergeCell ref="E10:L10"/>
    <mergeCell ref="A73:D73"/>
    <mergeCell ref="A74:D74"/>
    <mergeCell ref="A77:D77"/>
    <mergeCell ref="E73:L73"/>
    <mergeCell ref="E74:L74"/>
    <mergeCell ref="E77:L77"/>
    <mergeCell ref="E81:L81"/>
    <mergeCell ref="B44:L44"/>
    <mergeCell ref="A72:L72"/>
    <mergeCell ref="A71:I71"/>
    <mergeCell ref="A70:H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PHH SP. z o.o.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Graczyk</dc:creator>
  <cp:lastModifiedBy>Karolina Graczyk</cp:lastModifiedBy>
  <dcterms:created xsi:type="dcterms:W3CDTF">2021-11-22T08:36:04Z</dcterms:created>
  <dcterms:modified xsi:type="dcterms:W3CDTF">2024-08-08T10:32:05Z</dcterms:modified>
</cp:coreProperties>
</file>