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ostępowania\PFZ-13-2024 - Dostawy chemii gastronomicznej\2. Dokumenty\"/>
    </mc:Choice>
  </mc:AlternateContent>
  <bookViews>
    <workbookView xWindow="0" yWindow="0" windowWidth="20490" windowHeight="9045"/>
  </bookViews>
  <sheets>
    <sheet name="CZĘŚĆ B" sheetId="3" r:id="rId1"/>
  </sheets>
  <definedNames>
    <definedName name="_xlnm.Print_Area" localSheetId="0">'CZĘŚĆ B'!$A$1:$N$28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5" i="3"/>
  <c r="N25" i="3" l="1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26" i="3" s="1"/>
  <c r="N5" i="3"/>
</calcChain>
</file>

<file path=xl/sharedStrings.xml><?xml version="1.0" encoding="utf-8"?>
<sst xmlns="http://schemas.openxmlformats.org/spreadsheetml/2006/main" count="125" uniqueCount="107">
  <si>
    <t xml:space="preserve">Inne wymagania dot Przedmiotu Zamówienia/ Uwagi </t>
  </si>
  <si>
    <t xml:space="preserve">Ilość
w odniesieniu do jednostki miary wskazanej przez Zamawiającego* w skali 24 miesięcy
</t>
  </si>
  <si>
    <t>Oferowana przez Wykonawcę pojemność/ gramatura opakowania jednostkowego/ ilość 
w opakowaniu jednostkowym</t>
  </si>
  <si>
    <t>Łączna wartość netto</t>
  </si>
  <si>
    <t>1.</t>
  </si>
  <si>
    <t>2.</t>
  </si>
  <si>
    <t>3.</t>
  </si>
  <si>
    <t>-</t>
  </si>
  <si>
    <t>4.</t>
  </si>
  <si>
    <t>środek myjący do pieców konwekcyjno-parowych oraz piekarników. Płynny koncentrat. Do usuwania osadów tłuszczowych i białkowych oraz przypalonych resztek żywności
z powierzchni roboczych pieców</t>
  </si>
  <si>
    <t>5.</t>
  </si>
  <si>
    <t>profesjonalny środek do ręcznego czyszczenia  przypalonych tłuszczów, działający samoczynnie bez szorowania, w piecach, urządzeniach do grillowania, piekarników, płyt grzewczych - odpowiedni do żeliwa, czarnej stali i stali nierdzewnej. Zawiera: wodorotlenek potasu 10-25%</t>
  </si>
  <si>
    <t>6.</t>
  </si>
  <si>
    <t>Mieszalnik trzyfunkcyjny **</t>
  </si>
  <si>
    <t>7.</t>
  </si>
  <si>
    <t>bezzapachowy proszek do usuwania osadów z kawy/herbaty z zastawy stołowej, termosów, kawiarek, zawiera aktywny tlen, skutecznie rozpuszcz garbniki i olej kawowy</t>
  </si>
  <si>
    <t>8.</t>
  </si>
  <si>
    <t>9.</t>
  </si>
  <si>
    <t xml:space="preserve">Profesjonalny środek do ręcznej pielęgnacji i nawilżania stali nierdzewnej. Usuwa odciski palców, spłowienia, ślady ługu i wody, kurz oraz tłusty brud. Zawiera: &gt; 30% węglowodory alifatyczne , &lt; 5% niejonowe  środki powierzchniowo czynne. </t>
  </si>
  <si>
    <t>10.</t>
  </si>
  <si>
    <t>11.</t>
  </si>
  <si>
    <t>środek do mycia wszystkich powierzchni szklanych jak lustra, stoły, okna, nie pozostawaiający smug posiadający w składzie etanol do 10%</t>
  </si>
  <si>
    <t>12.</t>
  </si>
  <si>
    <t>płyn do dezynfekcji zaplecza kuchennego, odpowiedni do wszystkich materiałów typu stal zwykła, stal chromowo-niklowa, metale lekkie i nieżelazne oraz ich stopy, tworzywa sztuczne. Zawiera: chlorek didecylodimetyloamonium (zakres stężeń 10%); izotridekanol, etoksylowany (zakres stężeń 1-10%); propan-2-ol (zakres stężeń 1-10%). Posiadający zezwolenie jako środek biobójczy, działający drożdżakobójczo, bakteriobójczo i wirusobójczo w tym HIV, HBV, HCV</t>
  </si>
  <si>
    <t>13.</t>
  </si>
  <si>
    <t>środek do szybkiej dezynfekcji powierzchni nie wymagający spłukiwania działający bakteriobójczo, drożdżakobójczo, grzybobójczo oraz na norowirusy posiadający w składzie etanol 10-25% oraz propan-1-ol 25-50%</t>
  </si>
  <si>
    <t>14.</t>
  </si>
  <si>
    <t>płynny produkt na bazie specjalnych niskopieniących środków powierzchniowo czynnych, o neutralnym ph, przeznaczony do usuwania nieprzyjemnych zapachów z kanalizacji. Posiadający w swoim składzie kationowe środki powierzchniowo czynne 5-15% oraz substancje zapachowe jak kumaryna i linalol,   opakowanie 20 litrów.</t>
  </si>
  <si>
    <t>15.</t>
  </si>
  <si>
    <t xml:space="preserve">Bardzo wydajny (od 0,4 ml/l wody ) środek do ręcznego mycia naczyń usuwający pozostałości tłuszczowe oraz przypalenia nadający się do wszelkiego rodzaju materiałów, odpowiedni także do mycia stołów i blatów,  opakowanie 10 l. </t>
  </si>
  <si>
    <t>16.</t>
  </si>
  <si>
    <t>gotowe do użycia mydło do rąk do użycia we wszystkich obszarach przetwórstwa żywności odpowiedni do częstego mycia rąk</t>
  </si>
  <si>
    <t>Dozownik ***</t>
  </si>
  <si>
    <t>17.</t>
  </si>
  <si>
    <t>18.</t>
  </si>
  <si>
    <t>Tabletki solne</t>
  </si>
  <si>
    <t>Profesjonalny środek do uzdatniania wody. Zawiera: Chlorek sodu 99,8%. Do regeneracji wymieniaczy jonitowych zmiękczających wodę (stacji uzdatniania wody, zmiękczaczy), jako środek regenerujący żywicę jonowymienną</t>
  </si>
  <si>
    <t>Dowolny</t>
  </si>
  <si>
    <t>19.</t>
  </si>
  <si>
    <t>Profesjonalny środek do mycia pieców konwekcyjno-parowych, dedykowane do piecy systemu Rational SelfCooking Center®. Zawiera: wodorotlenek sodu &gt;20%; metakrzemian disodowy - 10-20%; węglan sodu -10-20%.</t>
  </si>
  <si>
    <t>20.</t>
  </si>
  <si>
    <t xml:space="preserve">środek pielęgnacyjny o działaniu nabłyszczającym do systemu Rational SelfCooking Center®, zawieraja substancje aktywnie chroniące i przedłużające żywotność SelfCookingCenter®. Specjalne substancje rozpuszczające wapń zapobiegają powstawaniu kamienia, dzięki temu zagwarantowane jest maksymalne bezpieczeństwo pracy bez konieczności zmiękczania wody i odkamieniania. </t>
  </si>
  <si>
    <t xml:space="preserve">szt. </t>
  </si>
  <si>
    <t>21.</t>
  </si>
  <si>
    <t xml:space="preserve">Tabletki do pieca konwekcyjno - parowego Rational o działaniu odkamieniająco - konserwującym </t>
  </si>
  <si>
    <t>Tabletki pielęgnacyjne do pieca firmy Rational zawierają substancje pielęgnacyjne, aktywnie chroniące i przedłużające żywotność SelfCookingCenter®. Specjalne substancje rozpuszczające wapń zapobiegają powstawaniu mogącego się odkładać kamienia. Dzięki temu zagwarantowane jest maksymalne bezpieczeństwo pracy bez konieczności zmiękczania wody i uciążliwego odkamieniani</t>
  </si>
  <si>
    <t>Lp.</t>
  </si>
  <si>
    <t xml:space="preserve"> Marka produktu</t>
  </si>
  <si>
    <t>Marka produktu oferowana przez dostawcę</t>
  </si>
  <si>
    <t>Rational SelfCooking lub równoważny</t>
  </si>
  <si>
    <t>Rational lub równoważny</t>
  </si>
  <si>
    <t xml:space="preserve">Cena za jednostkę miary w zł netto
</t>
  </si>
  <si>
    <t>Cena za opakowanie jednostkowe w zł netto</t>
  </si>
  <si>
    <t>profesjonalny środek odtłuszczający do powierzchni  i wyposażenia we wszystkich obszarach przetwórstwa żywności (ścian, podłóg, blatów roboczych) - odpowiedni do wszystkich materiałów typu szkło, porcelana, tworzywa sztuczne oraz stal nierdzewna, skutecznie rozpuszczający tłuszcze i inne zabrudzenia, nieszkodliwy dla środowiska. Zawiera: alikolobenzenosulfonian (zakres stężeń 1-&lt;10% ), kumenosulfonian sodu (zakres stężeń 1-&lt;10%), metakrzemian disodu do 5%, zawierający substancje ochronne.</t>
  </si>
  <si>
    <t>profesjonalny środek do odkamieniania ekspresów kawowych silnie i szybko czyszczący charakteryzujący się wysoką kompatybilnością materiałową posiadający w skladzie kwas amidosulfonowy minimum 40%</t>
  </si>
  <si>
    <t xml:space="preserve">gotowy do użycia środek do dezynfekcji rąk działający bakteriobójczo, drożdżakobójczo i wirusobójczo ( włącznie z norowirusami ) nie zawierający subsatncji zapachowych ani barwników </t>
  </si>
  <si>
    <t>Jednostka miary (kg/l)</t>
  </si>
  <si>
    <t>Termin przydatności do użytku środków chemicznych -  nie mniej niż połowa okresu przewidzianego przez producenta. Wykonawca jest zobowiązany do serwisowania urządzeń dozujących i sprzętu stanowiącego wsparcie sprzedaży. Wykonawca jest zobowiązany do niezwłocznego usuwania usterek urządzeń dozujących, mieszalników i innych urządzeń stanowiących własność Wykonawcy, użytkowanych przez obiekty w obszarze gastronomii, nie później jednak niż w czasie do 24 godzin od zgłoszenia usterki, co nie będzie generować dla Zamawiającego żadnych kosztów z tym związanych. Wykonawca zobowiązuje się do przeszkolenia personelu w zakresie właściwego użytkowania środków chemicznych oferowanych do sprzedaży.
W przypadku wyboru Oferty jako najkorzystniejszej, Wykonawca zobowiązany jest dostarczyć atesty PZH, karty charakterystyki produktów oraz wszelką niezbędną dokumentację przewidzianą przepisami prawa, 
w języku polskim - dla każdego z produktów Wykonawcy objętych postępowaniem.</t>
  </si>
  <si>
    <t>płyn do płukania naczyń w zmywarkach (nabłyszczacz) o zwiększonej skuteczności w twardej wodzie, o odczynie kwaśnym, powodujący szybkie wysychanie zastawy stołowej, usuwający osady wapienne z dyszy w procesie płukania, zawierający kwas cytrynowy/monohydrat kwasu cytrynowego 1-10% oraz alkohole 10-25% lub bez zawartości alkoholu</t>
  </si>
  <si>
    <t>środek do mycia i odkamieniania zmywarek i  urządzeń do pogrzewania wody, usuwa osady wapienne, zawiera w składzie minimum 30% kwasu fosforowego</t>
  </si>
  <si>
    <t xml:space="preserve">Środek do płukania i nabłyszczania do zmywarek </t>
  </si>
  <si>
    <t xml:space="preserve">Środek do mycia i odkamieniania zmywarek  </t>
  </si>
  <si>
    <t xml:space="preserve">Środek myjący do pieców konwekcyjno-parowych oraz piekarników </t>
  </si>
  <si>
    <t xml:space="preserve">Środek do ręcznego czyszczenia przypalonych powierzchni </t>
  </si>
  <si>
    <t>Środek do mycia i odtłuszcznia powierzchni i sprzętu</t>
  </si>
  <si>
    <t>Środek do usuwania osadów</t>
  </si>
  <si>
    <t xml:space="preserve">Środek do wstępnego mycia sztućców  </t>
  </si>
  <si>
    <t>Środek do ręcznej pielęgnacji stali nierdzewnej</t>
  </si>
  <si>
    <t xml:space="preserve">Środek do odkamieniania ekspresów </t>
  </si>
  <si>
    <t xml:space="preserve">Profesjonalny środek do mycia powierzchni szklanych, do mycia szyb  </t>
  </si>
  <si>
    <t xml:space="preserve">Środek do dezynfekcji powierzchni </t>
  </si>
  <si>
    <t xml:space="preserve">Środek do szybkiej dezynfekcji powierzchni </t>
  </si>
  <si>
    <t xml:space="preserve">Mydło do rąk </t>
  </si>
  <si>
    <t>Środek do ręcznego mycia naczyń</t>
  </si>
  <si>
    <t>Środek do usuwania osadów z kanalizacji</t>
  </si>
  <si>
    <t xml:space="preserve">Środek do dezynfekcji rąk </t>
  </si>
  <si>
    <t xml:space="preserve">Tabletki do mycia pieca </t>
  </si>
  <si>
    <t xml:space="preserve">Tabletki do płukania pieca </t>
  </si>
  <si>
    <t xml:space="preserve">Środek myjący do zmywarek </t>
  </si>
  <si>
    <t xml:space="preserve"> Lakma Profimax SP113 / HHS Wash 6020 / Hi-Prem Wash
</t>
  </si>
  <si>
    <t>profesjonalny alkaliczny środek myjący do zmywarek gastronomicznych - odpowiedni do porcelany, szkła, stali nierdzewnej, używanych typowo w gastronomii tworzyw sztucznych; zawierający m.in: wodorotlenek sodu (zakres stężeń 10-25%), chloryn sodu (1-5%) lub bez zawartości chlorynu sodu, bez zawartości NTA, dobrze działający w wodzie miękkiej i twardej</t>
  </si>
  <si>
    <t xml:space="preserve"> Lakma Profimax SP121 / HHS Rins 6050 / Hi-Prem Rinse</t>
  </si>
  <si>
    <t xml:space="preserve"> Lakma Profimax SP 101 / Neodisher CMP
</t>
  </si>
  <si>
    <t xml:space="preserve"> Lakma Profimax SP 101 / Neodisher Preclean
</t>
  </si>
  <si>
    <t xml:space="preserve"> Lakma Profimax SP170 / Neoblank
</t>
  </si>
  <si>
    <t xml:space="preserve"> Lakma Profimax SP102 / Neodisher CM Special
</t>
  </si>
  <si>
    <t>Lakma Profimax SP150 / Anti Calk 9090 HHS</t>
  </si>
  <si>
    <t>Lakma Profimax SP190 / One Glass HHS</t>
  </si>
  <si>
    <t>Convo Oven 1000 HHS /  Lakma Profimax SP180 OVEN</t>
  </si>
  <si>
    <t xml:space="preserve">  Lakma Profimax SP180 / Burned Oven  HHS
</t>
  </si>
  <si>
    <t xml:space="preserve"> Lakma Flormatik Fat 
/ Cleaner 4070 koncentrat  Purge Ready HHS
</t>
  </si>
  <si>
    <t xml:space="preserve">  Lakma Profimax SPD100 
/ Dez Foam 1070 / Dez Cleaner 4060 HHS</t>
  </si>
  <si>
    <t xml:space="preserve">Lakma Preseptol Foam Acid / Dezin Alko 7070 HHS
</t>
  </si>
  <si>
    <t xml:space="preserve"> Lakma Akrylan High Gloss / Cleaner Plus HHS
</t>
  </si>
  <si>
    <t xml:space="preserve">VOIGT mydło H-610 / Handez 3050 z dezynfekcją HHS     
</t>
  </si>
  <si>
    <t xml:space="preserve"> Lakma Presptol  / Manol 3080 HHS
</t>
  </si>
  <si>
    <t xml:space="preserve"> Ne-O-dor ECOLAB / Neodisher K
</t>
  </si>
  <si>
    <t>ARKUSZ CENOWY - DOSTAWY CHEMII GASTRONOMICZNEJ DLA POTRZEB ELBEST SP. Z O.O. - CZĘŚĆ B</t>
  </si>
  <si>
    <t>Łączna Wartość:</t>
  </si>
  <si>
    <t xml:space="preserve">
…………………………………………..
(podpis i pieczęć osoby uprawnionej/uprawnionych do reprezentowania Dostawcy i składania oświadczeń woli w jego imieniu)
</t>
  </si>
  <si>
    <t>Szacunkowa ilość
w odniesieniu
do jednostki miary wskazanej przez Zamawiającego* 
w skali 24 miesięcy</t>
  </si>
  <si>
    <t>ZNAK SPRAWY: ELST/PFZ/272-20/2024.PFZ-13-2024.BK
Załacznik nr 2 do Formularza Ofertowego</t>
  </si>
  <si>
    <t>OPIS PRODUCENTA/CECHY JAKOŚCIOWE PRODUKTU</t>
  </si>
  <si>
    <t>intensywny środek do wstępnego mycia sztućców metodą zanurzeniową, skutecznie usuwający zaschniete osady żywnościowe zapewniający efekt błyszczących sztućców bez zacieków posiadający w składzie węglan disodowy 10-25% oraz węglan sodu 10-25%, szybko rozpuszczalny proszek.</t>
  </si>
  <si>
    <r>
      <t xml:space="preserve">Przedmiot Zamówienia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                                </t>
    </r>
  </si>
  <si>
    <r>
      <t xml:space="preserve">Opis Przedmiotu Zamówienia  
(określenie preferowanych cech jakościowych asortymentu)                                 </t>
    </r>
    <r>
      <rPr>
        <b/>
        <sz val="10"/>
        <color indexed="10"/>
        <rFont val="Arial"/>
        <family val="2"/>
        <charset val="238"/>
      </rPr>
      <t xml:space="preserve"> </t>
    </r>
  </si>
  <si>
    <r>
      <t>System dozujący do zamontowania przy zmywarce</t>
    </r>
    <r>
      <rPr>
        <b/>
        <sz val="10"/>
        <rFont val="Arial"/>
        <family val="2"/>
        <charset val="238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</si>
</sst>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3" fontId="11" fillId="4" borderId="1" xfId="0" applyNumberFormat="1" applyFont="1" applyFill="1" applyBorder="1" applyAlignment="1" applyProtection="1">
      <alignment horizontal="center" vertical="center"/>
    </xf>
    <xf numFmtId="44" fontId="10" fillId="5" borderId="1" xfId="0" applyNumberFormat="1" applyFont="1" applyFill="1" applyBorder="1" applyAlignment="1" applyProtection="1">
      <alignment horizontal="center" vertical="center"/>
      <protection locked="0"/>
    </xf>
    <xf numFmtId="4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44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44" fontId="10" fillId="4" borderId="1" xfId="0" applyNumberFormat="1" applyFont="1" applyFill="1" applyBorder="1" applyAlignment="1" applyProtection="1">
      <alignment vertical="center" wrapText="1"/>
      <protection locked="0"/>
    </xf>
    <xf numFmtId="44" fontId="10" fillId="4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14" fillId="0" borderId="0" xfId="1" applyFont="1" applyAlignment="1">
      <alignment wrapText="1"/>
    </xf>
    <xf numFmtId="0" fontId="4" fillId="4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4" borderId="0" xfId="0" applyFont="1" applyFill="1"/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12" fillId="4" borderId="0" xfId="0" applyFont="1" applyFill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44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vertical="center" wrapText="1"/>
      <protection locked="0"/>
    </xf>
    <xf numFmtId="0" fontId="10" fillId="4" borderId="8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</xf>
    <xf numFmtId="44" fontId="11" fillId="4" borderId="1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Alignment="1">
      <alignment horizontal="right" vertical="center" wrapText="1"/>
    </xf>
    <xf numFmtId="0" fontId="11" fillId="4" borderId="3" xfId="0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view="pageBreakPreview" zoomScale="60" zoomScaleNormal="80" workbookViewId="0">
      <selection activeCell="K6" sqref="K6"/>
    </sheetView>
  </sheetViews>
  <sheetFormatPr defaultRowHeight="15" x14ac:dyDescent="0.25"/>
  <cols>
    <col min="1" max="1" width="6.7109375" customWidth="1"/>
    <col min="2" max="2" width="15.7109375" customWidth="1"/>
    <col min="3" max="3" width="44.7109375" customWidth="1"/>
    <col min="4" max="4" width="39.42578125" customWidth="1"/>
    <col min="5" max="5" width="24.42578125" customWidth="1"/>
    <col min="6" max="6" width="15.5703125" customWidth="1"/>
    <col min="7" max="7" width="15.7109375" customWidth="1"/>
    <col min="8" max="8" width="15.7109375" hidden="1" customWidth="1"/>
    <col min="9" max="9" width="18.85546875" customWidth="1"/>
    <col min="10" max="11" width="15.7109375" customWidth="1"/>
    <col min="12" max="12" width="21.140625" customWidth="1"/>
    <col min="13" max="13" width="38.85546875" customWidth="1"/>
    <col min="14" max="14" width="19.28515625" customWidth="1"/>
    <col min="15" max="15" width="27.85546875" customWidth="1"/>
  </cols>
  <sheetData>
    <row r="1" spans="1:15" ht="36" customHeight="1" thickBot="1" x14ac:dyDescent="0.3">
      <c r="A1" s="48" t="s">
        <v>101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3.75" hidden="1" customHeight="1" x14ac:dyDescent="0.3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"/>
    </row>
    <row r="3" spans="1:15" ht="43.5" customHeight="1" thickBot="1" x14ac:dyDescent="0.3">
      <c r="A3" s="55" t="s">
        <v>97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5" ht="101.25" customHeight="1" x14ac:dyDescent="0.25">
      <c r="A4" s="4" t="s">
        <v>46</v>
      </c>
      <c r="B4" s="4" t="s">
        <v>104</v>
      </c>
      <c r="C4" s="4" t="s">
        <v>105</v>
      </c>
      <c r="D4" s="4" t="s">
        <v>47</v>
      </c>
      <c r="E4" s="4" t="s">
        <v>48</v>
      </c>
      <c r="F4" s="4" t="s">
        <v>0</v>
      </c>
      <c r="G4" s="4" t="s">
        <v>56</v>
      </c>
      <c r="H4" s="4" t="s">
        <v>1</v>
      </c>
      <c r="I4" s="4" t="s">
        <v>100</v>
      </c>
      <c r="J4" s="4" t="s">
        <v>51</v>
      </c>
      <c r="K4" s="4" t="s">
        <v>52</v>
      </c>
      <c r="L4" s="4" t="s">
        <v>2</v>
      </c>
      <c r="M4" s="5" t="s">
        <v>102</v>
      </c>
      <c r="N4" s="4" t="s">
        <v>3</v>
      </c>
    </row>
    <row r="5" spans="1:15" ht="103.5" customHeight="1" x14ac:dyDescent="0.25">
      <c r="A5" s="37" t="s">
        <v>4</v>
      </c>
      <c r="B5" s="6" t="s">
        <v>78</v>
      </c>
      <c r="C5" s="6" t="s">
        <v>80</v>
      </c>
      <c r="D5" s="22" t="s">
        <v>79</v>
      </c>
      <c r="E5" s="38"/>
      <c r="F5" s="7" t="s">
        <v>106</v>
      </c>
      <c r="G5" s="39"/>
      <c r="H5" s="8">
        <v>5500</v>
      </c>
      <c r="I5" s="8">
        <f>H5</f>
        <v>5500</v>
      </c>
      <c r="J5" s="9"/>
      <c r="K5" s="10"/>
      <c r="L5" s="11"/>
      <c r="M5" s="12"/>
      <c r="N5" s="40">
        <f>H5*J5</f>
        <v>0</v>
      </c>
    </row>
    <row r="6" spans="1:15" ht="105" customHeight="1" x14ac:dyDescent="0.25">
      <c r="A6" s="37" t="s">
        <v>5</v>
      </c>
      <c r="B6" s="6" t="s">
        <v>60</v>
      </c>
      <c r="C6" s="6" t="s">
        <v>58</v>
      </c>
      <c r="D6" s="22" t="s">
        <v>81</v>
      </c>
      <c r="E6" s="38"/>
      <c r="F6" s="7" t="s">
        <v>106</v>
      </c>
      <c r="G6" s="39"/>
      <c r="H6" s="8">
        <v>650</v>
      </c>
      <c r="I6" s="8">
        <f t="shared" ref="I6:I25" si="0">H6</f>
        <v>650</v>
      </c>
      <c r="J6" s="9"/>
      <c r="K6" s="10"/>
      <c r="L6" s="11"/>
      <c r="M6" s="13"/>
      <c r="N6" s="40">
        <f t="shared" ref="N6:N25" si="1">H6*J6</f>
        <v>0</v>
      </c>
    </row>
    <row r="7" spans="1:15" ht="65.25" customHeight="1" x14ac:dyDescent="0.25">
      <c r="A7" s="37" t="s">
        <v>6</v>
      </c>
      <c r="B7" s="6" t="s">
        <v>61</v>
      </c>
      <c r="C7" s="6" t="s">
        <v>59</v>
      </c>
      <c r="D7" s="22" t="s">
        <v>86</v>
      </c>
      <c r="E7" s="38"/>
      <c r="F7" s="21" t="s">
        <v>7</v>
      </c>
      <c r="G7" s="39"/>
      <c r="H7" s="8">
        <v>60</v>
      </c>
      <c r="I7" s="8">
        <f t="shared" si="0"/>
        <v>60</v>
      </c>
      <c r="J7" s="9"/>
      <c r="K7" s="10"/>
      <c r="L7" s="11"/>
      <c r="M7" s="12"/>
      <c r="N7" s="40">
        <f t="shared" si="1"/>
        <v>0</v>
      </c>
    </row>
    <row r="8" spans="1:15" ht="78" customHeight="1" x14ac:dyDescent="0.25">
      <c r="A8" s="37" t="s">
        <v>8</v>
      </c>
      <c r="B8" s="6" t="s">
        <v>62</v>
      </c>
      <c r="C8" s="6" t="s">
        <v>9</v>
      </c>
      <c r="D8" s="22" t="s">
        <v>88</v>
      </c>
      <c r="E8" s="41"/>
      <c r="F8" s="21" t="s">
        <v>7</v>
      </c>
      <c r="G8" s="39"/>
      <c r="H8" s="8">
        <v>20</v>
      </c>
      <c r="I8" s="8">
        <f t="shared" si="0"/>
        <v>20</v>
      </c>
      <c r="J8" s="9"/>
      <c r="K8" s="10"/>
      <c r="L8" s="11"/>
      <c r="M8" s="14"/>
      <c r="N8" s="40">
        <f t="shared" si="1"/>
        <v>0</v>
      </c>
      <c r="O8" s="2"/>
    </row>
    <row r="9" spans="1:15" ht="93" customHeight="1" x14ac:dyDescent="0.25">
      <c r="A9" s="37" t="s">
        <v>10</v>
      </c>
      <c r="B9" s="6" t="s">
        <v>63</v>
      </c>
      <c r="C9" s="6" t="s">
        <v>11</v>
      </c>
      <c r="D9" s="22" t="s">
        <v>89</v>
      </c>
      <c r="E9" s="38"/>
      <c r="F9" s="21" t="s">
        <v>7</v>
      </c>
      <c r="G9" s="39"/>
      <c r="H9" s="8">
        <v>36</v>
      </c>
      <c r="I9" s="8">
        <f t="shared" si="0"/>
        <v>36</v>
      </c>
      <c r="J9" s="9"/>
      <c r="K9" s="10"/>
      <c r="L9" s="11"/>
      <c r="M9" s="12"/>
      <c r="N9" s="40">
        <f t="shared" si="1"/>
        <v>0</v>
      </c>
    </row>
    <row r="10" spans="1:15" ht="150.75" customHeight="1" x14ac:dyDescent="0.25">
      <c r="A10" s="37" t="s">
        <v>12</v>
      </c>
      <c r="B10" s="6" t="s">
        <v>64</v>
      </c>
      <c r="C10" s="6" t="s">
        <v>53</v>
      </c>
      <c r="D10" s="22" t="s">
        <v>90</v>
      </c>
      <c r="E10" s="42"/>
      <c r="F10" s="15" t="s">
        <v>13</v>
      </c>
      <c r="G10" s="39"/>
      <c r="H10" s="8">
        <v>600</v>
      </c>
      <c r="I10" s="8">
        <f t="shared" si="0"/>
        <v>600</v>
      </c>
      <c r="J10" s="9"/>
      <c r="K10" s="10"/>
      <c r="L10" s="11"/>
      <c r="M10" s="12"/>
      <c r="N10" s="40">
        <f t="shared" si="1"/>
        <v>0</v>
      </c>
    </row>
    <row r="11" spans="1:15" ht="61.5" customHeight="1" x14ac:dyDescent="0.25">
      <c r="A11" s="37" t="s">
        <v>14</v>
      </c>
      <c r="B11" s="6" t="s">
        <v>65</v>
      </c>
      <c r="C11" s="6" t="s">
        <v>15</v>
      </c>
      <c r="D11" s="22" t="s">
        <v>82</v>
      </c>
      <c r="E11" s="38"/>
      <c r="F11" s="21" t="s">
        <v>7</v>
      </c>
      <c r="G11" s="39"/>
      <c r="H11" s="8">
        <v>60</v>
      </c>
      <c r="I11" s="8">
        <f t="shared" si="0"/>
        <v>60</v>
      </c>
      <c r="J11" s="9"/>
      <c r="K11" s="10"/>
      <c r="L11" s="11"/>
      <c r="M11" s="14"/>
      <c r="N11" s="40">
        <f t="shared" si="1"/>
        <v>0</v>
      </c>
    </row>
    <row r="12" spans="1:15" ht="90.75" customHeight="1" x14ac:dyDescent="0.25">
      <c r="A12" s="37" t="s">
        <v>16</v>
      </c>
      <c r="B12" s="16" t="s">
        <v>66</v>
      </c>
      <c r="C12" s="17" t="s">
        <v>103</v>
      </c>
      <c r="D12" s="22" t="s">
        <v>83</v>
      </c>
      <c r="E12" s="38"/>
      <c r="F12" s="21" t="s">
        <v>7</v>
      </c>
      <c r="G12" s="39"/>
      <c r="H12" s="8">
        <v>250</v>
      </c>
      <c r="I12" s="8">
        <f t="shared" si="0"/>
        <v>250</v>
      </c>
      <c r="J12" s="9"/>
      <c r="K12" s="10"/>
      <c r="L12" s="11"/>
      <c r="M12" s="14"/>
      <c r="N12" s="40">
        <f t="shared" si="1"/>
        <v>0</v>
      </c>
    </row>
    <row r="13" spans="1:15" ht="82.5" customHeight="1" x14ac:dyDescent="0.25">
      <c r="A13" s="37" t="s">
        <v>17</v>
      </c>
      <c r="B13" s="6" t="s">
        <v>67</v>
      </c>
      <c r="C13" s="6" t="s">
        <v>18</v>
      </c>
      <c r="D13" s="22" t="s">
        <v>84</v>
      </c>
      <c r="E13" s="38"/>
      <c r="F13" s="21" t="s">
        <v>7</v>
      </c>
      <c r="G13" s="39"/>
      <c r="H13" s="8">
        <v>18</v>
      </c>
      <c r="I13" s="8">
        <f t="shared" si="0"/>
        <v>18</v>
      </c>
      <c r="J13" s="9"/>
      <c r="K13" s="10"/>
      <c r="L13" s="11"/>
      <c r="M13" s="12"/>
      <c r="N13" s="40">
        <f t="shared" si="1"/>
        <v>0</v>
      </c>
    </row>
    <row r="14" spans="1:15" ht="78.75" customHeight="1" x14ac:dyDescent="0.25">
      <c r="A14" s="37" t="s">
        <v>19</v>
      </c>
      <c r="B14" s="6" t="s">
        <v>68</v>
      </c>
      <c r="C14" s="6" t="s">
        <v>54</v>
      </c>
      <c r="D14" s="22" t="s">
        <v>85</v>
      </c>
      <c r="E14" s="38"/>
      <c r="F14" s="21" t="s">
        <v>7</v>
      </c>
      <c r="G14" s="39"/>
      <c r="H14" s="8">
        <v>5</v>
      </c>
      <c r="I14" s="8">
        <f t="shared" si="0"/>
        <v>5</v>
      </c>
      <c r="J14" s="9"/>
      <c r="K14" s="10"/>
      <c r="L14" s="18"/>
      <c r="M14" s="14"/>
      <c r="N14" s="40">
        <f t="shared" si="1"/>
        <v>0</v>
      </c>
    </row>
    <row r="15" spans="1:15" ht="73.5" customHeight="1" x14ac:dyDescent="0.25">
      <c r="A15" s="37" t="s">
        <v>20</v>
      </c>
      <c r="B15" s="16" t="s">
        <v>69</v>
      </c>
      <c r="C15" s="17" t="s">
        <v>21</v>
      </c>
      <c r="D15" s="22" t="s">
        <v>87</v>
      </c>
      <c r="E15" s="43"/>
      <c r="F15" s="21" t="s">
        <v>7</v>
      </c>
      <c r="G15" s="39"/>
      <c r="H15" s="8">
        <v>180</v>
      </c>
      <c r="I15" s="8">
        <f t="shared" si="0"/>
        <v>180</v>
      </c>
      <c r="J15" s="9"/>
      <c r="K15" s="10"/>
      <c r="L15" s="19"/>
      <c r="M15" s="14"/>
      <c r="N15" s="40">
        <f t="shared" si="1"/>
        <v>0</v>
      </c>
      <c r="O15" s="2"/>
    </row>
    <row r="16" spans="1:15" ht="135.75" customHeight="1" x14ac:dyDescent="0.25">
      <c r="A16" s="37" t="s">
        <v>22</v>
      </c>
      <c r="B16" s="6" t="s">
        <v>70</v>
      </c>
      <c r="C16" s="6" t="s">
        <v>23</v>
      </c>
      <c r="D16" s="22" t="s">
        <v>91</v>
      </c>
      <c r="E16" s="38"/>
      <c r="F16" s="7" t="s">
        <v>13</v>
      </c>
      <c r="G16" s="39"/>
      <c r="H16" s="8">
        <v>400</v>
      </c>
      <c r="I16" s="8">
        <f t="shared" si="0"/>
        <v>400</v>
      </c>
      <c r="J16" s="9"/>
      <c r="K16" s="10"/>
      <c r="L16" s="18"/>
      <c r="M16" s="20"/>
      <c r="N16" s="40">
        <f t="shared" si="1"/>
        <v>0</v>
      </c>
    </row>
    <row r="17" spans="1:15" ht="76.5" customHeight="1" x14ac:dyDescent="0.25">
      <c r="A17" s="37" t="s">
        <v>24</v>
      </c>
      <c r="B17" s="16" t="s">
        <v>71</v>
      </c>
      <c r="C17" s="17" t="s">
        <v>25</v>
      </c>
      <c r="D17" s="22" t="s">
        <v>92</v>
      </c>
      <c r="E17" s="38"/>
      <c r="F17" s="21" t="s">
        <v>7</v>
      </c>
      <c r="G17" s="39"/>
      <c r="H17" s="8">
        <v>72</v>
      </c>
      <c r="I17" s="8">
        <f t="shared" si="0"/>
        <v>72</v>
      </c>
      <c r="J17" s="9"/>
      <c r="K17" s="10"/>
      <c r="L17" s="18"/>
      <c r="M17" s="14"/>
      <c r="N17" s="40">
        <f t="shared" si="1"/>
        <v>0</v>
      </c>
    </row>
    <row r="18" spans="1:15" ht="96.75" customHeight="1" x14ac:dyDescent="0.25">
      <c r="A18" s="37" t="s">
        <v>26</v>
      </c>
      <c r="B18" s="16" t="s">
        <v>74</v>
      </c>
      <c r="C18" s="17" t="s">
        <v>27</v>
      </c>
      <c r="D18" s="22" t="s">
        <v>96</v>
      </c>
      <c r="E18" s="38"/>
      <c r="F18" s="21"/>
      <c r="G18" s="39"/>
      <c r="H18" s="8">
        <v>5</v>
      </c>
      <c r="I18" s="8">
        <f t="shared" si="0"/>
        <v>5</v>
      </c>
      <c r="J18" s="9"/>
      <c r="K18" s="10"/>
      <c r="L18" s="18"/>
      <c r="M18" s="14"/>
      <c r="N18" s="40">
        <f t="shared" si="1"/>
        <v>0</v>
      </c>
    </row>
    <row r="19" spans="1:15" ht="77.25" customHeight="1" x14ac:dyDescent="0.25">
      <c r="A19" s="37" t="s">
        <v>28</v>
      </c>
      <c r="B19" s="16" t="s">
        <v>73</v>
      </c>
      <c r="C19" s="17" t="s">
        <v>29</v>
      </c>
      <c r="D19" s="22" t="s">
        <v>93</v>
      </c>
      <c r="E19" s="38"/>
      <c r="F19" s="21"/>
      <c r="G19" s="39"/>
      <c r="H19" s="8">
        <v>200</v>
      </c>
      <c r="I19" s="8">
        <f t="shared" si="0"/>
        <v>200</v>
      </c>
      <c r="J19" s="9"/>
      <c r="K19" s="10"/>
      <c r="L19" s="18"/>
      <c r="M19" s="14"/>
      <c r="N19" s="40">
        <f t="shared" si="1"/>
        <v>0</v>
      </c>
      <c r="O19" s="3"/>
    </row>
    <row r="20" spans="1:15" ht="60.75" customHeight="1" x14ac:dyDescent="0.25">
      <c r="A20" s="37" t="s">
        <v>30</v>
      </c>
      <c r="B20" s="16" t="s">
        <v>72</v>
      </c>
      <c r="C20" s="17" t="s">
        <v>31</v>
      </c>
      <c r="D20" s="22" t="s">
        <v>94</v>
      </c>
      <c r="E20" s="38"/>
      <c r="F20" s="7" t="s">
        <v>32</v>
      </c>
      <c r="G20" s="39"/>
      <c r="H20" s="8">
        <v>60</v>
      </c>
      <c r="I20" s="8">
        <f t="shared" si="0"/>
        <v>60</v>
      </c>
      <c r="J20" s="9"/>
      <c r="K20" s="10"/>
      <c r="L20" s="18"/>
      <c r="M20" s="14"/>
      <c r="N20" s="40">
        <f t="shared" si="1"/>
        <v>0</v>
      </c>
    </row>
    <row r="21" spans="1:15" ht="67.5" customHeight="1" x14ac:dyDescent="0.25">
      <c r="A21" s="37" t="s">
        <v>33</v>
      </c>
      <c r="B21" s="6" t="s">
        <v>75</v>
      </c>
      <c r="C21" s="6" t="s">
        <v>55</v>
      </c>
      <c r="D21" s="22" t="s">
        <v>95</v>
      </c>
      <c r="E21" s="38"/>
      <c r="F21" s="7" t="s">
        <v>32</v>
      </c>
      <c r="G21" s="39"/>
      <c r="H21" s="8">
        <v>60</v>
      </c>
      <c r="I21" s="8">
        <f t="shared" si="0"/>
        <v>60</v>
      </c>
      <c r="J21" s="9"/>
      <c r="K21" s="10"/>
      <c r="L21" s="18"/>
      <c r="M21" s="20"/>
      <c r="N21" s="40">
        <f t="shared" si="1"/>
        <v>0</v>
      </c>
      <c r="O21" s="3"/>
    </row>
    <row r="22" spans="1:15" ht="72" customHeight="1" x14ac:dyDescent="0.25">
      <c r="A22" s="37" t="s">
        <v>34</v>
      </c>
      <c r="B22" s="6" t="s">
        <v>35</v>
      </c>
      <c r="C22" s="6" t="s">
        <v>36</v>
      </c>
      <c r="D22" s="22" t="s">
        <v>37</v>
      </c>
      <c r="E22" s="38"/>
      <c r="F22" s="21" t="s">
        <v>7</v>
      </c>
      <c r="G22" s="39"/>
      <c r="H22" s="8">
        <v>1400</v>
      </c>
      <c r="I22" s="8">
        <f t="shared" si="0"/>
        <v>1400</v>
      </c>
      <c r="J22" s="9"/>
      <c r="K22" s="10"/>
      <c r="L22" s="18"/>
      <c r="M22" s="20"/>
      <c r="N22" s="40">
        <f t="shared" si="1"/>
        <v>0</v>
      </c>
    </row>
    <row r="23" spans="1:15" ht="71.25" customHeight="1" x14ac:dyDescent="0.25">
      <c r="A23" s="37" t="s">
        <v>38</v>
      </c>
      <c r="B23" s="6" t="s">
        <v>76</v>
      </c>
      <c r="C23" s="6" t="s">
        <v>39</v>
      </c>
      <c r="D23" s="22" t="s">
        <v>49</v>
      </c>
      <c r="E23" s="23"/>
      <c r="F23" s="21" t="s">
        <v>7</v>
      </c>
      <c r="G23" s="24" t="s">
        <v>42</v>
      </c>
      <c r="H23" s="8">
        <v>1200</v>
      </c>
      <c r="I23" s="8">
        <f t="shared" si="0"/>
        <v>1200</v>
      </c>
      <c r="J23" s="9"/>
      <c r="K23" s="10"/>
      <c r="L23" s="18"/>
      <c r="M23" s="14"/>
      <c r="N23" s="40">
        <f t="shared" si="1"/>
        <v>0</v>
      </c>
    </row>
    <row r="24" spans="1:15" ht="111.75" customHeight="1" x14ac:dyDescent="0.25">
      <c r="A24" s="37" t="s">
        <v>40</v>
      </c>
      <c r="B24" s="6" t="s">
        <v>77</v>
      </c>
      <c r="C24" s="6" t="s">
        <v>41</v>
      </c>
      <c r="D24" s="22" t="s">
        <v>49</v>
      </c>
      <c r="E24" s="38"/>
      <c r="F24" s="21" t="s">
        <v>7</v>
      </c>
      <c r="G24" s="24" t="s">
        <v>42</v>
      </c>
      <c r="H24" s="8">
        <v>600</v>
      </c>
      <c r="I24" s="8">
        <f t="shared" si="0"/>
        <v>600</v>
      </c>
      <c r="J24" s="9"/>
      <c r="K24" s="10"/>
      <c r="L24" s="18"/>
      <c r="M24" s="14"/>
      <c r="N24" s="40">
        <f t="shared" si="1"/>
        <v>0</v>
      </c>
    </row>
    <row r="25" spans="1:15" ht="123.75" customHeight="1" x14ac:dyDescent="0.25">
      <c r="A25" s="37" t="s">
        <v>43</v>
      </c>
      <c r="B25" s="6" t="s">
        <v>44</v>
      </c>
      <c r="C25" s="6" t="s">
        <v>45</v>
      </c>
      <c r="D25" s="22" t="s">
        <v>50</v>
      </c>
      <c r="E25" s="23"/>
      <c r="F25" s="44" t="s">
        <v>7</v>
      </c>
      <c r="G25" s="24" t="s">
        <v>42</v>
      </c>
      <c r="H25" s="8">
        <v>400</v>
      </c>
      <c r="I25" s="8">
        <f t="shared" si="0"/>
        <v>400</v>
      </c>
      <c r="J25" s="9"/>
      <c r="K25" s="10"/>
      <c r="L25" s="18"/>
      <c r="M25" s="20"/>
      <c r="N25" s="40">
        <f t="shared" si="1"/>
        <v>0</v>
      </c>
    </row>
    <row r="26" spans="1:15" ht="38.450000000000003" customHeight="1" x14ac:dyDescent="0.25">
      <c r="A26" s="49" t="s">
        <v>98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5">
        <f>SUM(N5:N25)</f>
        <v>0</v>
      </c>
    </row>
    <row r="27" spans="1:15" ht="34.5" customHeight="1" x14ac:dyDescent="0.25">
      <c r="A27" s="59" t="s">
        <v>57</v>
      </c>
      <c r="B27" s="59"/>
      <c r="C27" s="59"/>
      <c r="D27" s="59"/>
      <c r="E27" s="59"/>
      <c r="F27" s="59"/>
      <c r="G27" s="59"/>
      <c r="H27" s="59"/>
      <c r="I27" s="46"/>
      <c r="J27" s="58" t="s">
        <v>99</v>
      </c>
      <c r="K27" s="58"/>
      <c r="L27" s="58"/>
      <c r="M27" s="58"/>
      <c r="N27" s="58"/>
    </row>
    <row r="28" spans="1:15" ht="123.6" customHeight="1" x14ac:dyDescent="0.25">
      <c r="A28" s="59"/>
      <c r="B28" s="59"/>
      <c r="C28" s="59"/>
      <c r="D28" s="59"/>
      <c r="E28" s="59"/>
      <c r="F28" s="59"/>
      <c r="G28" s="59"/>
      <c r="H28" s="59"/>
      <c r="I28" s="47"/>
      <c r="J28" s="58"/>
      <c r="K28" s="58"/>
      <c r="L28" s="58"/>
      <c r="M28" s="58"/>
      <c r="N28" s="58"/>
    </row>
    <row r="29" spans="1:15" ht="12.75" customHeight="1" x14ac:dyDescent="0.25">
      <c r="A29" s="51"/>
      <c r="B29" s="52"/>
      <c r="C29" s="52"/>
      <c r="D29" s="52"/>
      <c r="E29" s="52"/>
      <c r="F29" s="52"/>
      <c r="G29" s="52"/>
      <c r="H29" s="52"/>
      <c r="I29" s="25"/>
      <c r="J29" s="26"/>
      <c r="K29" s="26"/>
      <c r="L29" s="26"/>
      <c r="M29" s="26"/>
      <c r="N29" s="27"/>
    </row>
    <row r="30" spans="1:15" ht="30" hidden="1" customHeight="1" x14ac:dyDescent="0.25">
      <c r="A30" s="52"/>
      <c r="B30" s="52"/>
      <c r="C30" s="52"/>
      <c r="D30" s="52"/>
      <c r="E30" s="52"/>
      <c r="F30" s="52"/>
      <c r="G30" s="52"/>
      <c r="H30" s="52"/>
      <c r="I30" s="25"/>
      <c r="J30" s="26"/>
      <c r="K30" s="26"/>
      <c r="L30" s="26"/>
      <c r="M30" s="26"/>
      <c r="N30" s="27"/>
    </row>
    <row r="31" spans="1:15" ht="14.25" hidden="1" customHeight="1" x14ac:dyDescent="0.25">
      <c r="A31" s="52"/>
      <c r="B31" s="52"/>
      <c r="C31" s="52"/>
      <c r="D31" s="52"/>
      <c r="E31" s="52"/>
      <c r="F31" s="52"/>
      <c r="G31" s="52"/>
      <c r="H31" s="52"/>
      <c r="I31" s="25"/>
      <c r="J31" s="26"/>
      <c r="K31" s="26"/>
      <c r="L31" s="26"/>
      <c r="M31" s="26"/>
      <c r="N31" s="27"/>
    </row>
    <row r="32" spans="1:15" ht="18.75" hidden="1" customHeight="1" x14ac:dyDescent="0.25">
      <c r="A32" s="52"/>
      <c r="B32" s="52"/>
      <c r="C32" s="52"/>
      <c r="D32" s="52"/>
      <c r="E32" s="52"/>
      <c r="F32" s="52"/>
      <c r="G32" s="52"/>
      <c r="H32" s="52"/>
      <c r="I32" s="25"/>
      <c r="J32" s="26"/>
      <c r="K32" s="26"/>
      <c r="L32" s="26"/>
      <c r="M32" s="26"/>
      <c r="N32" s="27"/>
    </row>
    <row r="33" spans="1:14" ht="31.5" hidden="1" customHeight="1" x14ac:dyDescent="0.25">
      <c r="A33" s="52"/>
      <c r="B33" s="52"/>
      <c r="C33" s="52"/>
      <c r="D33" s="52"/>
      <c r="E33" s="52"/>
      <c r="F33" s="52"/>
      <c r="G33" s="52"/>
      <c r="H33" s="52"/>
      <c r="I33" s="25"/>
      <c r="J33" s="26"/>
      <c r="K33" s="26"/>
      <c r="L33" s="26"/>
      <c r="M33" s="26"/>
      <c r="N33" s="27"/>
    </row>
    <row r="34" spans="1:14" ht="23.25" hidden="1" customHeight="1" x14ac:dyDescent="0.25">
      <c r="A34" s="28"/>
      <c r="B34" s="29"/>
      <c r="C34" s="30"/>
      <c r="D34" s="30"/>
      <c r="E34" s="30"/>
      <c r="F34" s="31"/>
      <c r="G34" s="31"/>
      <c r="H34" s="28"/>
      <c r="I34" s="28"/>
      <c r="J34" s="26"/>
      <c r="K34" s="26"/>
      <c r="L34" s="26"/>
      <c r="M34" s="26"/>
      <c r="N34" s="27"/>
    </row>
    <row r="35" spans="1:14" ht="56.25" hidden="1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6"/>
      <c r="K35" s="26"/>
      <c r="L35" s="26"/>
      <c r="M35" s="26"/>
      <c r="N35" s="27"/>
    </row>
    <row r="36" spans="1:14" ht="67.5" hidden="1" customHeight="1" x14ac:dyDescent="0.25">
      <c r="A36" s="32"/>
      <c r="B36" s="33"/>
      <c r="C36" s="34"/>
      <c r="D36" s="34"/>
      <c r="E36" s="34"/>
      <c r="F36" s="35"/>
      <c r="G36" s="32"/>
      <c r="H36" s="32"/>
      <c r="I36" s="32"/>
      <c r="J36" s="26"/>
      <c r="K36" s="26"/>
      <c r="L36" s="26"/>
      <c r="M36" s="26"/>
      <c r="N36" s="32"/>
    </row>
    <row r="37" spans="1:14" ht="33" customHeight="1" x14ac:dyDescent="0.25">
      <c r="A37" s="32"/>
      <c r="B37" s="33"/>
      <c r="C37" s="34"/>
      <c r="D37" s="36"/>
      <c r="E37" s="36"/>
      <c r="F37" s="35"/>
      <c r="G37" s="32"/>
      <c r="H37" s="32"/>
      <c r="I37" s="32"/>
      <c r="J37" s="26"/>
      <c r="K37" s="26"/>
      <c r="L37" s="26"/>
      <c r="M37" s="26"/>
      <c r="N37" s="32"/>
    </row>
  </sheetData>
  <sheetProtection algorithmName="SHA-512" hashValue="kvrcXaNnnJQi2SehLfgwJEgQdjCl5QJWc6VGS9xhwejpErjNMYh9oE/tRIudAfToray27MlBJISnMlVgz4H9IQ==" saltValue="fgjghQJfkDpIMeR3sBCK5A==" spinCount="100000" sheet="1" objects="1" scenarios="1"/>
  <mergeCells count="7">
    <mergeCell ref="A1:N1"/>
    <mergeCell ref="A26:M26"/>
    <mergeCell ref="A29:H33"/>
    <mergeCell ref="A2:M2"/>
    <mergeCell ref="A3:N3"/>
    <mergeCell ref="J27:N28"/>
    <mergeCell ref="A27:H28"/>
  </mergeCells>
  <pageMargins left="0.70866141732283472" right="0.70866141732283472" top="0.55118110236220474" bottom="0.55118110236220474" header="0.31496062992125984" footer="0.31496062992125984"/>
  <pageSetup paperSize="9" scale="44" fitToHeight="0" orientation="landscape" r:id="rId1"/>
  <rowBreaks count="1" manualBreakCount="1">
    <brk id="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B</vt:lpstr>
      <vt:lpstr>'CZĘŚĆ B'!Obszar_wydruku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Beata</cp:lastModifiedBy>
  <cp:lastPrinted>2024-04-19T10:26:39Z</cp:lastPrinted>
  <dcterms:created xsi:type="dcterms:W3CDTF">2022-12-13T10:19:18Z</dcterms:created>
  <dcterms:modified xsi:type="dcterms:W3CDTF">2024-04-19T10:27:54Z</dcterms:modified>
</cp:coreProperties>
</file>