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fi0090\Documents\PGU\2022\postępowania 2022\postępowania na wazrywa\duże postępowanie na warzywa\"/>
    </mc:Choice>
  </mc:AlternateContent>
  <bookViews>
    <workbookView xWindow="0" yWindow="0" windowWidth="28800" windowHeight="13635" activeTab="2"/>
  </bookViews>
  <sheets>
    <sheet name="PHH" sheetId="1" r:id="rId1"/>
    <sheet name="PGU PÓŁNOC" sheetId="2" r:id="rId2"/>
    <sheet name="PGU POLUDNIE" sheetId="3" r:id="rId3"/>
    <sheet name="wykaz obiektów do obsłu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3" l="1"/>
  <c r="T62" i="3"/>
  <c r="S62" i="3"/>
  <c r="R62" i="3"/>
  <c r="V62" i="3" s="1"/>
  <c r="U61" i="3"/>
  <c r="T61" i="3"/>
  <c r="S61" i="3"/>
  <c r="R61" i="3"/>
  <c r="V61" i="3" s="1"/>
  <c r="U60" i="3"/>
  <c r="T60" i="3"/>
  <c r="V60" i="3" s="1"/>
  <c r="S60" i="3"/>
  <c r="R60" i="3"/>
  <c r="U59" i="3"/>
  <c r="T59" i="3"/>
  <c r="S59" i="3"/>
  <c r="V59" i="3" s="1"/>
  <c r="R59" i="3"/>
  <c r="V58" i="3"/>
  <c r="U58" i="3"/>
  <c r="T58" i="3"/>
  <c r="S58" i="3"/>
  <c r="R58" i="3"/>
  <c r="U57" i="3"/>
  <c r="T57" i="3"/>
  <c r="S57" i="3"/>
  <c r="V57" i="3" s="1"/>
  <c r="R57" i="3"/>
  <c r="U56" i="3"/>
  <c r="T56" i="3"/>
  <c r="S56" i="3"/>
  <c r="R56" i="3"/>
  <c r="V56" i="3" s="1"/>
  <c r="U55" i="3"/>
  <c r="T55" i="3"/>
  <c r="S55" i="3"/>
  <c r="R55" i="3"/>
  <c r="V55" i="3" s="1"/>
  <c r="U54" i="3"/>
  <c r="T54" i="3"/>
  <c r="S54" i="3"/>
  <c r="R54" i="3"/>
  <c r="V54" i="3" s="1"/>
  <c r="U53" i="3"/>
  <c r="T53" i="3"/>
  <c r="S53" i="3"/>
  <c r="R53" i="3"/>
  <c r="V53" i="3" s="1"/>
  <c r="U52" i="3"/>
  <c r="T52" i="3"/>
  <c r="V52" i="3" s="1"/>
  <c r="S52" i="3"/>
  <c r="R52" i="3"/>
  <c r="U51" i="3"/>
  <c r="T51" i="3"/>
  <c r="S51" i="3"/>
  <c r="V51" i="3" s="1"/>
  <c r="R51" i="3"/>
  <c r="V50" i="3"/>
  <c r="U50" i="3"/>
  <c r="T50" i="3"/>
  <c r="S50" i="3"/>
  <c r="R50" i="3"/>
  <c r="U49" i="3"/>
  <c r="T49" i="3"/>
  <c r="S49" i="3"/>
  <c r="R49" i="3"/>
  <c r="V49" i="3" s="1"/>
  <c r="U48" i="3"/>
  <c r="T48" i="3"/>
  <c r="S48" i="3"/>
  <c r="R48" i="3"/>
  <c r="V48" i="3" s="1"/>
  <c r="U47" i="3"/>
  <c r="T47" i="3"/>
  <c r="S47" i="3"/>
  <c r="R47" i="3"/>
  <c r="V47" i="3" s="1"/>
  <c r="U46" i="3"/>
  <c r="T46" i="3"/>
  <c r="S46" i="3"/>
  <c r="R46" i="3"/>
  <c r="V46" i="3" s="1"/>
  <c r="U45" i="3"/>
  <c r="T45" i="3"/>
  <c r="S45" i="3"/>
  <c r="R45" i="3"/>
  <c r="V45" i="3" s="1"/>
  <c r="U44" i="3"/>
  <c r="T44" i="3"/>
  <c r="V44" i="3" s="1"/>
  <c r="S44" i="3"/>
  <c r="R44" i="3"/>
  <c r="U43" i="3"/>
  <c r="T43" i="3"/>
  <c r="S43" i="3"/>
  <c r="V43" i="3" s="1"/>
  <c r="R43" i="3"/>
  <c r="V42" i="3"/>
  <c r="U42" i="3"/>
  <c r="T42" i="3"/>
  <c r="S42" i="3"/>
  <c r="R42" i="3"/>
  <c r="U41" i="3"/>
  <c r="T41" i="3"/>
  <c r="S41" i="3"/>
  <c r="V41" i="3" s="1"/>
  <c r="R41" i="3"/>
  <c r="U40" i="3"/>
  <c r="T40" i="3"/>
  <c r="S40" i="3"/>
  <c r="R40" i="3"/>
  <c r="V40" i="3" s="1"/>
  <c r="U39" i="3"/>
  <c r="T39" i="3"/>
  <c r="S39" i="3"/>
  <c r="R39" i="3"/>
  <c r="V39" i="3" s="1"/>
  <c r="U38" i="3"/>
  <c r="T38" i="3"/>
  <c r="S38" i="3"/>
  <c r="R38" i="3"/>
  <c r="V38" i="3" s="1"/>
  <c r="U37" i="3"/>
  <c r="T37" i="3"/>
  <c r="S37" i="3"/>
  <c r="R37" i="3"/>
  <c r="V37" i="3" s="1"/>
  <c r="U36" i="3"/>
  <c r="T36" i="3"/>
  <c r="V36" i="3" s="1"/>
  <c r="S36" i="3"/>
  <c r="R36" i="3"/>
  <c r="U35" i="3"/>
  <c r="T35" i="3"/>
  <c r="S35" i="3"/>
  <c r="V35" i="3" s="1"/>
  <c r="R35" i="3"/>
  <c r="V34" i="3"/>
  <c r="U34" i="3"/>
  <c r="T34" i="3"/>
  <c r="S34" i="3"/>
  <c r="R34" i="3"/>
  <c r="U33" i="3"/>
  <c r="T33" i="3"/>
  <c r="S33" i="3"/>
  <c r="R33" i="3"/>
  <c r="V33" i="3" s="1"/>
  <c r="U32" i="3"/>
  <c r="T32" i="3"/>
  <c r="S32" i="3"/>
  <c r="R32" i="3"/>
  <c r="V32" i="3" s="1"/>
  <c r="U31" i="3"/>
  <c r="T31" i="3"/>
  <c r="S31" i="3"/>
  <c r="R31" i="3"/>
  <c r="V31" i="3" s="1"/>
  <c r="U30" i="3"/>
  <c r="T30" i="3"/>
  <c r="S30" i="3"/>
  <c r="R30" i="3"/>
  <c r="V30" i="3" s="1"/>
  <c r="U29" i="3"/>
  <c r="T29" i="3"/>
  <c r="S29" i="3"/>
  <c r="R29" i="3"/>
  <c r="V29" i="3" s="1"/>
  <c r="U28" i="3"/>
  <c r="T28" i="3"/>
  <c r="V28" i="3" s="1"/>
  <c r="S28" i="3"/>
  <c r="R28" i="3"/>
  <c r="U27" i="3"/>
  <c r="T27" i="3"/>
  <c r="S27" i="3"/>
  <c r="V27" i="3" s="1"/>
  <c r="R27" i="3"/>
  <c r="V26" i="3"/>
  <c r="U26" i="3"/>
  <c r="T26" i="3"/>
  <c r="S26" i="3"/>
  <c r="R26" i="3"/>
  <c r="U25" i="3"/>
  <c r="T25" i="3"/>
  <c r="S25" i="3"/>
  <c r="R25" i="3"/>
  <c r="V25" i="3" s="1"/>
  <c r="U24" i="3"/>
  <c r="T24" i="3"/>
  <c r="S24" i="3"/>
  <c r="R24" i="3"/>
  <c r="V24" i="3" s="1"/>
  <c r="U23" i="3"/>
  <c r="T23" i="3"/>
  <c r="S23" i="3"/>
  <c r="R23" i="3"/>
  <c r="V23" i="3" s="1"/>
  <c r="U22" i="3"/>
  <c r="T22" i="3"/>
  <c r="S22" i="3"/>
  <c r="R22" i="3"/>
  <c r="V22" i="3" s="1"/>
  <c r="U21" i="3"/>
  <c r="T21" i="3"/>
  <c r="S21" i="3"/>
  <c r="R21" i="3"/>
  <c r="V21" i="3" s="1"/>
  <c r="U20" i="3"/>
  <c r="T20" i="3"/>
  <c r="V20" i="3" s="1"/>
  <c r="S20" i="3"/>
  <c r="R20" i="3"/>
  <c r="U19" i="3"/>
  <c r="T19" i="3"/>
  <c r="S19" i="3"/>
  <c r="V19" i="3" s="1"/>
  <c r="R19" i="3"/>
  <c r="V18" i="3"/>
  <c r="U18" i="3"/>
  <c r="T18" i="3"/>
  <c r="S18" i="3"/>
  <c r="R18" i="3"/>
  <c r="U17" i="3"/>
  <c r="T17" i="3"/>
  <c r="S17" i="3"/>
  <c r="R17" i="3"/>
  <c r="V17" i="3" s="1"/>
  <c r="U16" i="3"/>
  <c r="T16" i="3"/>
  <c r="S16" i="3"/>
  <c r="R16" i="3"/>
  <c r="V16" i="3" s="1"/>
  <c r="U15" i="3"/>
  <c r="U63" i="3" s="1"/>
  <c r="T15" i="3"/>
  <c r="S15" i="3"/>
  <c r="R15" i="3"/>
  <c r="V15" i="3" s="1"/>
  <c r="U14" i="3"/>
  <c r="T14" i="3"/>
  <c r="S14" i="3"/>
  <c r="R14" i="3"/>
  <c r="R63" i="3" s="1"/>
  <c r="U13" i="3"/>
  <c r="T13" i="3"/>
  <c r="S13" i="3"/>
  <c r="R13" i="3"/>
  <c r="V13" i="3" s="1"/>
  <c r="U12" i="3"/>
  <c r="T12" i="3"/>
  <c r="V12" i="3" s="1"/>
  <c r="S12" i="3"/>
  <c r="R12" i="3"/>
  <c r="U11" i="3"/>
  <c r="T11" i="3"/>
  <c r="S11" i="3"/>
  <c r="V11" i="3" s="1"/>
  <c r="R11" i="3"/>
  <c r="V10" i="3"/>
  <c r="U10" i="3"/>
  <c r="T10" i="3"/>
  <c r="T63" i="3" s="1"/>
  <c r="S10" i="3"/>
  <c r="S63" i="3" s="1"/>
  <c r="R10" i="3"/>
  <c r="I63" i="3"/>
  <c r="J63" i="3"/>
  <c r="K63" i="3"/>
  <c r="L63" i="3"/>
  <c r="H63" i="3"/>
  <c r="V63" i="3" l="1"/>
  <c r="V14" i="3"/>
  <c r="L62" i="3"/>
  <c r="K62" i="3"/>
  <c r="J62" i="3"/>
  <c r="I62" i="3"/>
  <c r="H62" i="3"/>
  <c r="K61" i="3"/>
  <c r="J61" i="3"/>
  <c r="I61" i="3"/>
  <c r="L61" i="3" s="1"/>
  <c r="H61" i="3"/>
  <c r="K60" i="3"/>
  <c r="J60" i="3"/>
  <c r="I60" i="3"/>
  <c r="H60" i="3"/>
  <c r="L60" i="3" s="1"/>
  <c r="L59" i="3"/>
  <c r="K59" i="3"/>
  <c r="J59" i="3"/>
  <c r="I59" i="3"/>
  <c r="H59" i="3"/>
  <c r="K58" i="3"/>
  <c r="J58" i="3"/>
  <c r="I58" i="3"/>
  <c r="H58" i="3"/>
  <c r="L58" i="3" s="1"/>
  <c r="K57" i="3"/>
  <c r="J57" i="3"/>
  <c r="I57" i="3"/>
  <c r="H57" i="3"/>
  <c r="L57" i="3" s="1"/>
  <c r="K56" i="3"/>
  <c r="J56" i="3"/>
  <c r="I56" i="3"/>
  <c r="L56" i="3" s="1"/>
  <c r="H56" i="3"/>
  <c r="K55" i="3"/>
  <c r="J55" i="3"/>
  <c r="I55" i="3"/>
  <c r="H55" i="3"/>
  <c r="L55" i="3" s="1"/>
  <c r="L54" i="3"/>
  <c r="K54" i="3"/>
  <c r="J54" i="3"/>
  <c r="I54" i="3"/>
  <c r="H54" i="3"/>
  <c r="K53" i="3"/>
  <c r="J53" i="3"/>
  <c r="I53" i="3"/>
  <c r="L53" i="3" s="1"/>
  <c r="H53" i="3"/>
  <c r="K52" i="3"/>
  <c r="J52" i="3"/>
  <c r="I52" i="3"/>
  <c r="H52" i="3"/>
  <c r="L52" i="3" s="1"/>
  <c r="L51" i="3"/>
  <c r="K51" i="3"/>
  <c r="J51" i="3"/>
  <c r="I51" i="3"/>
  <c r="H51" i="3"/>
  <c r="K50" i="3"/>
  <c r="J50" i="3"/>
  <c r="I50" i="3"/>
  <c r="H50" i="3"/>
  <c r="L50" i="3" s="1"/>
  <c r="K49" i="3"/>
  <c r="J49" i="3"/>
  <c r="I49" i="3"/>
  <c r="H49" i="3"/>
  <c r="L49" i="3" s="1"/>
  <c r="K48" i="3"/>
  <c r="J48" i="3"/>
  <c r="I48" i="3"/>
  <c r="H48" i="3"/>
  <c r="L48" i="3" s="1"/>
  <c r="K47" i="3"/>
  <c r="J47" i="3"/>
  <c r="I47" i="3"/>
  <c r="H47" i="3"/>
  <c r="L47" i="3" s="1"/>
  <c r="L46" i="3"/>
  <c r="K46" i="3"/>
  <c r="J46" i="3"/>
  <c r="I46" i="3"/>
  <c r="H46" i="3"/>
  <c r="K45" i="3"/>
  <c r="J45" i="3"/>
  <c r="I45" i="3"/>
  <c r="L45" i="3" s="1"/>
  <c r="H45" i="3"/>
  <c r="K44" i="3"/>
  <c r="J44" i="3"/>
  <c r="I44" i="3"/>
  <c r="H44" i="3"/>
  <c r="L44" i="3" s="1"/>
  <c r="L43" i="3"/>
  <c r="K43" i="3"/>
  <c r="J43" i="3"/>
  <c r="I43" i="3"/>
  <c r="H43" i="3"/>
  <c r="K42" i="3"/>
  <c r="J42" i="3"/>
  <c r="I42" i="3"/>
  <c r="H42" i="3"/>
  <c r="L42" i="3" s="1"/>
  <c r="K41" i="3"/>
  <c r="J41" i="3"/>
  <c r="I41" i="3"/>
  <c r="H41" i="3"/>
  <c r="L41" i="3" s="1"/>
  <c r="K40" i="3"/>
  <c r="J40" i="3"/>
  <c r="I40" i="3"/>
  <c r="H40" i="3"/>
  <c r="L40" i="3" s="1"/>
  <c r="K39" i="3"/>
  <c r="J39" i="3"/>
  <c r="I39" i="3"/>
  <c r="H39" i="3"/>
  <c r="L39" i="3" s="1"/>
  <c r="L38" i="3"/>
  <c r="K38" i="3"/>
  <c r="J38" i="3"/>
  <c r="I38" i="3"/>
  <c r="H38" i="3"/>
  <c r="K37" i="3"/>
  <c r="J37" i="3"/>
  <c r="I37" i="3"/>
  <c r="L37" i="3" s="1"/>
  <c r="H37" i="3"/>
  <c r="K36" i="3"/>
  <c r="J36" i="3"/>
  <c r="I36" i="3"/>
  <c r="L36" i="3" s="1"/>
  <c r="H36" i="3"/>
  <c r="L35" i="3"/>
  <c r="K35" i="3"/>
  <c r="J35" i="3"/>
  <c r="I35" i="3"/>
  <c r="H35" i="3"/>
  <c r="K34" i="3"/>
  <c r="J34" i="3"/>
  <c r="I34" i="3"/>
  <c r="H34" i="3"/>
  <c r="L34" i="3" s="1"/>
  <c r="K33" i="3"/>
  <c r="J33" i="3"/>
  <c r="I33" i="3"/>
  <c r="H33" i="3"/>
  <c r="L33" i="3" s="1"/>
  <c r="K32" i="3"/>
  <c r="J32" i="3"/>
  <c r="I32" i="3"/>
  <c r="H32" i="3"/>
  <c r="L32" i="3" s="1"/>
  <c r="K31" i="3"/>
  <c r="J31" i="3"/>
  <c r="I31" i="3"/>
  <c r="H31" i="3"/>
  <c r="L31" i="3" s="1"/>
  <c r="L30" i="3"/>
  <c r="K30" i="3"/>
  <c r="J30" i="3"/>
  <c r="I30" i="3"/>
  <c r="H30" i="3"/>
  <c r="K29" i="3"/>
  <c r="J29" i="3"/>
  <c r="I29" i="3"/>
  <c r="L29" i="3" s="1"/>
  <c r="H29" i="3"/>
  <c r="K28" i="3"/>
  <c r="J28" i="3"/>
  <c r="I28" i="3"/>
  <c r="L28" i="3" s="1"/>
  <c r="H28" i="3"/>
  <c r="L27" i="3"/>
  <c r="K27" i="3"/>
  <c r="J27" i="3"/>
  <c r="I27" i="3"/>
  <c r="H27" i="3"/>
  <c r="K26" i="3"/>
  <c r="J26" i="3"/>
  <c r="I26" i="3"/>
  <c r="H26" i="3"/>
  <c r="L26" i="3" s="1"/>
  <c r="K25" i="3"/>
  <c r="J25" i="3"/>
  <c r="I25" i="3"/>
  <c r="H25" i="3"/>
  <c r="L25" i="3" s="1"/>
  <c r="K24" i="3"/>
  <c r="J24" i="3"/>
  <c r="I24" i="3"/>
  <c r="H24" i="3"/>
  <c r="L24" i="3" s="1"/>
  <c r="K23" i="3"/>
  <c r="J23" i="3"/>
  <c r="I23" i="3"/>
  <c r="H23" i="3"/>
  <c r="L23" i="3" s="1"/>
  <c r="L22" i="3"/>
  <c r="K22" i="3"/>
  <c r="J22" i="3"/>
  <c r="I22" i="3"/>
  <c r="H22" i="3"/>
  <c r="K21" i="3"/>
  <c r="J21" i="3"/>
  <c r="I21" i="3"/>
  <c r="L21" i="3" s="1"/>
  <c r="H21" i="3"/>
  <c r="K20" i="3"/>
  <c r="J20" i="3"/>
  <c r="I20" i="3"/>
  <c r="L20" i="3" s="1"/>
  <c r="H20" i="3"/>
  <c r="L19" i="3"/>
  <c r="K19" i="3"/>
  <c r="J19" i="3"/>
  <c r="I19" i="3"/>
  <c r="H19" i="3"/>
  <c r="K18" i="3"/>
  <c r="J18" i="3"/>
  <c r="I18" i="3"/>
  <c r="H18" i="3"/>
  <c r="L18" i="3" s="1"/>
  <c r="K17" i="3"/>
  <c r="J17" i="3"/>
  <c r="I17" i="3"/>
  <c r="H17" i="3"/>
  <c r="L17" i="3" s="1"/>
  <c r="K16" i="3"/>
  <c r="J16" i="3"/>
  <c r="I16" i="3"/>
  <c r="H16" i="3"/>
  <c r="L16" i="3" s="1"/>
  <c r="K15" i="3"/>
  <c r="J15" i="3"/>
  <c r="I15" i="3"/>
  <c r="H15" i="3"/>
  <c r="L15" i="3" s="1"/>
  <c r="L14" i="3"/>
  <c r="K14" i="3"/>
  <c r="J14" i="3"/>
  <c r="I14" i="3"/>
  <c r="H14" i="3"/>
  <c r="K13" i="3"/>
  <c r="J13" i="3"/>
  <c r="I13" i="3"/>
  <c r="L13" i="3" s="1"/>
  <c r="H13" i="3"/>
  <c r="K12" i="3"/>
  <c r="J12" i="3"/>
  <c r="I12" i="3"/>
  <c r="H12" i="3"/>
  <c r="L12" i="3" s="1"/>
  <c r="L11" i="3"/>
  <c r="K11" i="3"/>
  <c r="J11" i="3"/>
  <c r="I11" i="3"/>
  <c r="H11" i="3"/>
  <c r="K10" i="3"/>
  <c r="J10" i="3"/>
  <c r="I10" i="3"/>
  <c r="H10" i="3"/>
  <c r="L10" i="3" s="1"/>
  <c r="A77" i="4" l="1"/>
  <c r="A78" i="4" s="1"/>
  <c r="A79" i="4" s="1"/>
  <c r="A80" i="4" s="1"/>
  <c r="A60" i="4"/>
  <c r="A61" i="4" s="1"/>
  <c r="A62" i="4" s="1"/>
  <c r="A63" i="4" s="1"/>
  <c r="A49" i="4"/>
  <c r="A50" i="4" s="1"/>
  <c r="A51" i="4" s="1"/>
  <c r="A52" i="4" s="1"/>
  <c r="A53" i="4" s="1"/>
  <c r="A54" i="4" s="1"/>
  <c r="A55" i="4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O11" i="2" l="1"/>
  <c r="R11" i="2" s="1"/>
  <c r="P11" i="2"/>
  <c r="Q11" i="2"/>
  <c r="O12" i="2"/>
  <c r="R12" i="2" s="1"/>
  <c r="P12" i="2"/>
  <c r="Q12" i="2"/>
  <c r="O13" i="2"/>
  <c r="R13" i="2" s="1"/>
  <c r="P13" i="2"/>
  <c r="Q13" i="2"/>
  <c r="O14" i="2"/>
  <c r="R14" i="2" s="1"/>
  <c r="P14" i="2"/>
  <c r="Q14" i="2"/>
  <c r="O15" i="2"/>
  <c r="R15" i="2" s="1"/>
  <c r="P15" i="2"/>
  <c r="Q15" i="2"/>
  <c r="O16" i="2"/>
  <c r="R16" i="2" s="1"/>
  <c r="P16" i="2"/>
  <c r="Q16" i="2"/>
  <c r="O17" i="2"/>
  <c r="R17" i="2" s="1"/>
  <c r="P17" i="2"/>
  <c r="Q17" i="2"/>
  <c r="O18" i="2"/>
  <c r="R18" i="2" s="1"/>
  <c r="P18" i="2"/>
  <c r="Q18" i="2"/>
  <c r="O19" i="2"/>
  <c r="R19" i="2" s="1"/>
  <c r="P19" i="2"/>
  <c r="Q19" i="2"/>
  <c r="O20" i="2"/>
  <c r="R20" i="2" s="1"/>
  <c r="P20" i="2"/>
  <c r="Q20" i="2"/>
  <c r="O21" i="2"/>
  <c r="R21" i="2" s="1"/>
  <c r="P21" i="2"/>
  <c r="P61" i="2" s="1"/>
  <c r="Q21" i="2"/>
  <c r="O22" i="2"/>
  <c r="R22" i="2" s="1"/>
  <c r="P22" i="2"/>
  <c r="Q22" i="2"/>
  <c r="Q61" i="2" s="1"/>
  <c r="O23" i="2"/>
  <c r="R23" i="2" s="1"/>
  <c r="P23" i="2"/>
  <c r="Q23" i="2"/>
  <c r="O24" i="2"/>
  <c r="R24" i="2" s="1"/>
  <c r="P24" i="2"/>
  <c r="Q24" i="2"/>
  <c r="O25" i="2"/>
  <c r="R25" i="2" s="1"/>
  <c r="P25" i="2"/>
  <c r="Q25" i="2"/>
  <c r="O26" i="2"/>
  <c r="R26" i="2" s="1"/>
  <c r="P26" i="2"/>
  <c r="Q26" i="2"/>
  <c r="O27" i="2"/>
  <c r="R27" i="2" s="1"/>
  <c r="P27" i="2"/>
  <c r="Q27" i="2"/>
  <c r="O28" i="2"/>
  <c r="R28" i="2" s="1"/>
  <c r="P28" i="2"/>
  <c r="Q28" i="2"/>
  <c r="O29" i="2"/>
  <c r="R29" i="2" s="1"/>
  <c r="P29" i="2"/>
  <c r="Q29" i="2"/>
  <c r="O30" i="2"/>
  <c r="R30" i="2" s="1"/>
  <c r="P30" i="2"/>
  <c r="Q30" i="2"/>
  <c r="O31" i="2"/>
  <c r="R31" i="2" s="1"/>
  <c r="P31" i="2"/>
  <c r="Q31" i="2"/>
  <c r="O32" i="2"/>
  <c r="R32" i="2" s="1"/>
  <c r="P32" i="2"/>
  <c r="Q32" i="2"/>
  <c r="O33" i="2"/>
  <c r="R33" i="2" s="1"/>
  <c r="P33" i="2"/>
  <c r="Q33" i="2"/>
  <c r="O34" i="2"/>
  <c r="R34" i="2" s="1"/>
  <c r="P34" i="2"/>
  <c r="Q34" i="2"/>
  <c r="O35" i="2"/>
  <c r="R35" i="2" s="1"/>
  <c r="P35" i="2"/>
  <c r="Q35" i="2"/>
  <c r="O36" i="2"/>
  <c r="R36" i="2" s="1"/>
  <c r="P36" i="2"/>
  <c r="Q36" i="2"/>
  <c r="O37" i="2"/>
  <c r="R37" i="2" s="1"/>
  <c r="P37" i="2"/>
  <c r="Q37" i="2"/>
  <c r="O38" i="2"/>
  <c r="R38" i="2" s="1"/>
  <c r="P38" i="2"/>
  <c r="Q38" i="2"/>
  <c r="O39" i="2"/>
  <c r="R39" i="2" s="1"/>
  <c r="P39" i="2"/>
  <c r="Q39" i="2"/>
  <c r="O40" i="2"/>
  <c r="R40" i="2" s="1"/>
  <c r="P40" i="2"/>
  <c r="Q40" i="2"/>
  <c r="O41" i="2"/>
  <c r="R41" i="2" s="1"/>
  <c r="P41" i="2"/>
  <c r="Q41" i="2"/>
  <c r="O42" i="2"/>
  <c r="R42" i="2" s="1"/>
  <c r="P42" i="2"/>
  <c r="Q42" i="2"/>
  <c r="O43" i="2"/>
  <c r="R43" i="2" s="1"/>
  <c r="P43" i="2"/>
  <c r="Q43" i="2"/>
  <c r="O44" i="2"/>
  <c r="R44" i="2" s="1"/>
  <c r="P44" i="2"/>
  <c r="Q44" i="2"/>
  <c r="O45" i="2"/>
  <c r="R45" i="2" s="1"/>
  <c r="P45" i="2"/>
  <c r="Q45" i="2"/>
  <c r="O46" i="2"/>
  <c r="R46" i="2" s="1"/>
  <c r="P46" i="2"/>
  <c r="Q46" i="2"/>
  <c r="O47" i="2"/>
  <c r="R47" i="2" s="1"/>
  <c r="P47" i="2"/>
  <c r="Q47" i="2"/>
  <c r="O48" i="2"/>
  <c r="R48" i="2" s="1"/>
  <c r="P48" i="2"/>
  <c r="Q48" i="2"/>
  <c r="O49" i="2"/>
  <c r="R49" i="2" s="1"/>
  <c r="P49" i="2"/>
  <c r="Q49" i="2"/>
  <c r="O50" i="2"/>
  <c r="R50" i="2" s="1"/>
  <c r="P50" i="2"/>
  <c r="Q50" i="2"/>
  <c r="O51" i="2"/>
  <c r="R51" i="2" s="1"/>
  <c r="P51" i="2"/>
  <c r="Q51" i="2"/>
  <c r="O52" i="2"/>
  <c r="R52" i="2" s="1"/>
  <c r="P52" i="2"/>
  <c r="Q52" i="2"/>
  <c r="O53" i="2"/>
  <c r="R53" i="2" s="1"/>
  <c r="P53" i="2"/>
  <c r="Q53" i="2"/>
  <c r="O54" i="2"/>
  <c r="R54" i="2" s="1"/>
  <c r="P54" i="2"/>
  <c r="Q54" i="2"/>
  <c r="O55" i="2"/>
  <c r="R55" i="2" s="1"/>
  <c r="P55" i="2"/>
  <c r="Q55" i="2"/>
  <c r="O56" i="2"/>
  <c r="R56" i="2" s="1"/>
  <c r="P56" i="2"/>
  <c r="Q56" i="2"/>
  <c r="O57" i="2"/>
  <c r="R57" i="2" s="1"/>
  <c r="P57" i="2"/>
  <c r="Q57" i="2"/>
  <c r="O58" i="2"/>
  <c r="R58" i="2" s="1"/>
  <c r="P58" i="2"/>
  <c r="Q58" i="2"/>
  <c r="O59" i="2"/>
  <c r="R59" i="2" s="1"/>
  <c r="P59" i="2"/>
  <c r="Q59" i="2"/>
  <c r="O60" i="2"/>
  <c r="R60" i="2" s="1"/>
  <c r="P60" i="2"/>
  <c r="Q60" i="2"/>
  <c r="R10" i="2"/>
  <c r="Q10" i="2"/>
  <c r="O61" i="2"/>
  <c r="H61" i="2"/>
  <c r="I61" i="2"/>
  <c r="J61" i="2"/>
  <c r="G61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10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P10" i="2"/>
  <c r="O10" i="2"/>
  <c r="H10" i="2"/>
  <c r="G10" i="2"/>
  <c r="R61" i="2" l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130" i="1" l="1"/>
  <c r="E129" i="1"/>
  <c r="E128" i="1"/>
  <c r="E127" i="1"/>
  <c r="E126" i="1"/>
  <c r="E125" i="1"/>
  <c r="E131" i="1" s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" i="1"/>
  <c r="E123" i="1" l="1"/>
  <c r="E103" i="1"/>
  <c r="E132" i="1" l="1"/>
</calcChain>
</file>

<file path=xl/comments1.xml><?xml version="1.0" encoding="utf-8"?>
<comments xmlns="http://schemas.openxmlformats.org/spreadsheetml/2006/main">
  <authors>
    <author>Indyk Renata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Indyk Renata:</t>
        </r>
        <r>
          <rPr>
            <sz val="9"/>
            <color indexed="81"/>
            <rFont val="Tahoma"/>
            <family val="2"/>
            <charset val="238"/>
          </rPr>
          <t xml:space="preserve">
proszę wpisac tak lub nie przy obiekcie jaki jesteście Państwo wydajni obsługiwać</t>
        </r>
      </text>
    </comment>
  </commentList>
</comments>
</file>

<file path=xl/sharedStrings.xml><?xml version="1.0" encoding="utf-8"?>
<sst xmlns="http://schemas.openxmlformats.org/spreadsheetml/2006/main" count="746" uniqueCount="413">
  <si>
    <t>Nazwa</t>
  </si>
  <si>
    <t>J.m.</t>
  </si>
  <si>
    <t>ANANAS</t>
  </si>
  <si>
    <t>kg.</t>
  </si>
  <si>
    <t>ARBUZ</t>
  </si>
  <si>
    <t>kg</t>
  </si>
  <si>
    <t>AVOCADO ZIELONE</t>
  </si>
  <si>
    <t>BAKŁAŻAN</t>
  </si>
  <si>
    <t>BANAN</t>
  </si>
  <si>
    <t>BOCZNIAK KRÓLEWSKI (GRZYBY ERYNGI)</t>
  </si>
  <si>
    <t>BORÓWKA</t>
  </si>
  <si>
    <t>BRZOSKWINIA</t>
  </si>
  <si>
    <t>BURAK</t>
  </si>
  <si>
    <t>BURAKI CAŁE GOTOWANE</t>
  </si>
  <si>
    <t xml:space="preserve">CEBULA </t>
  </si>
  <si>
    <t>CEBULA CZERWONA</t>
  </si>
  <si>
    <t xml:space="preserve">CUKINIA ZIELONA </t>
  </si>
  <si>
    <t>CYTRYNA</t>
  </si>
  <si>
    <t>CZOSNEK</t>
  </si>
  <si>
    <t xml:space="preserve">DONICZKA BAZYLIA </t>
  </si>
  <si>
    <t>szt.</t>
  </si>
  <si>
    <t>DONICZKA MIĘTA DUŻA</t>
  </si>
  <si>
    <t>DONICZKA PĘDY GROSZKU CZEPNEGO 'SIEJEMY'</t>
  </si>
  <si>
    <t xml:space="preserve">DONICZKA ZIOŁA MIX </t>
  </si>
  <si>
    <t>DYNIA PIŻMOWA</t>
  </si>
  <si>
    <t>GRANAT</t>
  </si>
  <si>
    <t>GRAPEFRUIT</t>
  </si>
  <si>
    <t>GRAPEFRUIT SOKOWY</t>
  </si>
  <si>
    <t xml:space="preserve">GRAPEFRUIT STAR RUBY </t>
  </si>
  <si>
    <t>GROSZEK CUKROWY (PŁASKI) 250G</t>
  </si>
  <si>
    <t>op.</t>
  </si>
  <si>
    <t xml:space="preserve">GRUSZKA KONFERENCJA </t>
  </si>
  <si>
    <t>JABŁKO ALWA 80+</t>
  </si>
  <si>
    <t>JABŁKO IDARED KAL.75+</t>
  </si>
  <si>
    <t>JABŁKO LIGOL KAL.70+</t>
  </si>
  <si>
    <t>JABŁKO PAULA RED KAL80+</t>
  </si>
  <si>
    <t>JABŁKO SOKOWE 65-70</t>
  </si>
  <si>
    <t>JABŁKO SZAMPION KAL. 70+</t>
  </si>
  <si>
    <t>KALAFIOR</t>
  </si>
  <si>
    <t>KG</t>
  </si>
  <si>
    <t>KALAFIOR ROMANESCO</t>
  </si>
  <si>
    <t xml:space="preserve">KAPUSTA BIAŁA  </t>
  </si>
  <si>
    <t>KAPUSTA CZERWONA</t>
  </si>
  <si>
    <t>KAPUSTA KISZONA</t>
  </si>
  <si>
    <t>KAPUSTA PEKIŃSKA</t>
  </si>
  <si>
    <t>KARAMBOLA</t>
  </si>
  <si>
    <t>KIEŁKI BROKUŁA 250G</t>
  </si>
  <si>
    <t>KIEŁKI BURAKA 200G</t>
  </si>
  <si>
    <t>KIEŁKI GROSZKU 250G</t>
  </si>
  <si>
    <t>KIEŁKI MIX 250G</t>
  </si>
  <si>
    <t>KIEŁKI RZODKIEWKI 250G</t>
  </si>
  <si>
    <t>KIEŁKI SŁONECZNIKA 200G</t>
  </si>
  <si>
    <t>KIWI</t>
  </si>
  <si>
    <t>KOPER WŁOSKI</t>
  </si>
  <si>
    <t>KOPEREK</t>
  </si>
  <si>
    <t>LIMONKA</t>
  </si>
  <si>
    <t>MANDARYNKA</t>
  </si>
  <si>
    <t xml:space="preserve">MARCHEW </t>
  </si>
  <si>
    <t>MELON CANTALOUPE</t>
  </si>
  <si>
    <t>MELON GALIA</t>
  </si>
  <si>
    <t>MELON ŻÓŁTY</t>
  </si>
  <si>
    <t>NATKA DEKORACYJNA</t>
  </si>
  <si>
    <t xml:space="preserve">NATKA PIETRUSZKI </t>
  </si>
  <si>
    <t>NEKTARYNKA</t>
  </si>
  <si>
    <t>OGÓREK DŁUGI</t>
  </si>
  <si>
    <t>OGÓREK KISZONY</t>
  </si>
  <si>
    <t>PAPRYKA CZERWONA</t>
  </si>
  <si>
    <t xml:space="preserve">PAPRYKA KOLOROWA </t>
  </si>
  <si>
    <t>PAPRYKA POMARAŃCZOWA</t>
  </si>
  <si>
    <t>PAPRYKA ZIELONA</t>
  </si>
  <si>
    <t>PAPRYKA ŻÓŁTA</t>
  </si>
  <si>
    <t>PIECZARKI</t>
  </si>
  <si>
    <t>PIETRUSZKA KORZEŃ</t>
  </si>
  <si>
    <t>POMARAŃCZA DESEROWA</t>
  </si>
  <si>
    <t>POMARAŃCZA SOKOWA</t>
  </si>
  <si>
    <t xml:space="preserve">POMIDOR </t>
  </si>
  <si>
    <t>POMIDOR CHERRY GAŁĄZKA</t>
  </si>
  <si>
    <t>POMIDOR CHERRY ŚLIWKOWY</t>
  </si>
  <si>
    <t xml:space="preserve">POMIDOR GAŁĄZKA </t>
  </si>
  <si>
    <t>POMIDOR MALINOWY</t>
  </si>
  <si>
    <t>POMIDOR REBELLION</t>
  </si>
  <si>
    <t xml:space="preserve">POR </t>
  </si>
  <si>
    <t>SAŁATA LODOWA</t>
  </si>
  <si>
    <t>SAŁATA MIX KOLOROWY</t>
  </si>
  <si>
    <t>SAŁATA MIX ORIENTALNY 125G</t>
  </si>
  <si>
    <t>op</t>
  </si>
  <si>
    <t>SAŁATA ROSZPONKA 125G</t>
  </si>
  <si>
    <t>SAŁATA RUKOLA 125G</t>
  </si>
  <si>
    <t>SAŁATA RZYMSKA KG.</t>
  </si>
  <si>
    <t xml:space="preserve">SAŁATKA OWOCOWA </t>
  </si>
  <si>
    <t>SELER</t>
  </si>
  <si>
    <t>SELER NACIOWY</t>
  </si>
  <si>
    <t>SZCZYPIOR</t>
  </si>
  <si>
    <t>SZPINAK BABY</t>
  </si>
  <si>
    <t>ŚLIWKA</t>
  </si>
  <si>
    <t xml:space="preserve">WINOGRONO CIEMNE </t>
  </si>
  <si>
    <t xml:space="preserve">WINOGRONO JASNE </t>
  </si>
  <si>
    <t xml:space="preserve">ZIEMNIAK </t>
  </si>
  <si>
    <t>ZIEMNIAKI PATATKI</t>
  </si>
  <si>
    <t>ZIOŁA CIĘTE 200 G MIX</t>
  </si>
  <si>
    <t>ANANAS KROJONBY KOSTKA</t>
  </si>
  <si>
    <t>KAPUSTA BIAŁA SZTKOWANA</t>
  </si>
  <si>
    <t>KAPUSTA CZERWONA SZATKOWANA</t>
  </si>
  <si>
    <t>JABŁKO KROJONE CZĄSTKI/PLASTRY</t>
  </si>
  <si>
    <t>MARCHEW OBRANA KOSTKA/SŁUPKI</t>
  </si>
  <si>
    <t>MELON CANTALOUPE KOSTKA</t>
  </si>
  <si>
    <t>MELON ŻÓŁTY KOSTKA</t>
  </si>
  <si>
    <t>PIECZARKA KROJONA PLASTRY</t>
  </si>
  <si>
    <t>PIETRUSZKA OBRANA KOSTKA</t>
  </si>
  <si>
    <t>SELER OBRANY</t>
  </si>
  <si>
    <t>ZIEMNIAK OBRANY KOSTKA</t>
  </si>
  <si>
    <t xml:space="preserve">ZIEMNIAK OBRANY </t>
  </si>
  <si>
    <t>OBRANA CEBULA</t>
  </si>
  <si>
    <t>OBRANA CEBULA CZERWONA</t>
  </si>
  <si>
    <t>OBRANA CEBULA PIÓRKA</t>
  </si>
  <si>
    <t>OBRANA PIETRUSZKA KORZEŃ</t>
  </si>
  <si>
    <t xml:space="preserve">OBRANY BURAK </t>
  </si>
  <si>
    <t>OBRANY CZOSNEK</t>
  </si>
  <si>
    <t xml:space="preserve">SURÓWKA  BURAK </t>
  </si>
  <si>
    <t xml:space="preserve">SURÓWKA  COLESŁAW </t>
  </si>
  <si>
    <t>SURÓWKA  MARCHEWKA</t>
  </si>
  <si>
    <t xml:space="preserve">SURÓWKA WIOSENNA </t>
  </si>
  <si>
    <t>SURÓWKA Z OGÓRKA KISZONEGO</t>
  </si>
  <si>
    <t>OP</t>
  </si>
  <si>
    <t>ILOŚĆ</t>
  </si>
  <si>
    <t xml:space="preserve">CENA </t>
  </si>
  <si>
    <t>WARTOŚĆ</t>
  </si>
  <si>
    <t>SZACUNKOWE DANE ZAMÓWIEN W OKRESIE 1 M-CA - OBIETY Z GRUPY PHH</t>
  </si>
  <si>
    <t>OFERENT:</t>
  </si>
  <si>
    <t>NAZWA FIRMY</t>
  </si>
  <si>
    <t>ADRES</t>
  </si>
  <si>
    <t>NIP</t>
  </si>
  <si>
    <t>KONTAKT</t>
  </si>
  <si>
    <t>WARTOŚĆ WARZYWA I OWOCE</t>
  </si>
  <si>
    <t>WARTOŚĆ WARZYWA I OWOCE OBRANE</t>
  </si>
  <si>
    <t>WARTOŚĆ SURÓWKI</t>
  </si>
  <si>
    <t>OFERTA OGÓŁEM</t>
  </si>
  <si>
    <t>gwarancja ceny 2 tygodnie</t>
  </si>
  <si>
    <t>gwarancja ceny 1 m-c</t>
  </si>
  <si>
    <t>SZACUNKOWE DANE ZAMÓWIEN W OKRESIE 1 M-CA - OBIETY Z GRUPY PGU NA PÓŁNOCY</t>
  </si>
  <si>
    <t>Lp.</t>
  </si>
  <si>
    <t>Artykuł</t>
  </si>
  <si>
    <t>Jednostka miary
(j.m.)</t>
  </si>
  <si>
    <t>Cena netto 
(wg j.m.)</t>
  </si>
  <si>
    <t>Interferie - północ</t>
  </si>
  <si>
    <t>Uzdrowisko Połczyn</t>
  </si>
  <si>
    <t>MedicalSpa Świnoujscie</t>
  </si>
  <si>
    <t>Wartość Interferie - północ</t>
  </si>
  <si>
    <t>Wartość Uzdrowisko Połczyn</t>
  </si>
  <si>
    <t>Wartość łącznie</t>
  </si>
  <si>
    <t>BANANY</t>
  </si>
  <si>
    <t xml:space="preserve">BURAKI </t>
  </si>
  <si>
    <t>CEBULA BIAŁA</t>
  </si>
  <si>
    <t>CYTRYNY</t>
  </si>
  <si>
    <t>CUKINIA</t>
  </si>
  <si>
    <t>GREJPFRUTY</t>
  </si>
  <si>
    <t>GRUSZKI</t>
  </si>
  <si>
    <t>JABŁKA max 180 g 1 sztuka</t>
  </si>
  <si>
    <t>JABŁKA DESEROWE</t>
  </si>
  <si>
    <t>KALAREPA</t>
  </si>
  <si>
    <t>SZT</t>
  </si>
  <si>
    <t xml:space="preserve">KAPUSTA  BIAŁA </t>
  </si>
  <si>
    <t>KAPUSTA WŁOSKA</t>
  </si>
  <si>
    <t>KIEŁKI (BURAKA, JARMUŻU, LUCERNY, MIX, RZODKIEWKA) 50 G</t>
  </si>
  <si>
    <t>KOPER</t>
  </si>
  <si>
    <t>MARCHEW ŚWIEŻA MYTA</t>
  </si>
  <si>
    <t>NEKTARYNA</t>
  </si>
  <si>
    <t>OGÓREK SZKLARNIOWY</t>
  </si>
  <si>
    <t xml:space="preserve">PIETRUSZKA NATKA </t>
  </si>
  <si>
    <t>POMARAŃCZE</t>
  </si>
  <si>
    <t>POMIDOR</t>
  </si>
  <si>
    <t>POMIDORY KOKTAJLOWE</t>
  </si>
  <si>
    <t>RZEPA CZARNA</t>
  </si>
  <si>
    <t xml:space="preserve">RZODKIEW BIAŁA </t>
  </si>
  <si>
    <t>RZODKIEWKA  min. 250 g</t>
  </si>
  <si>
    <t>SAŁATA KARBOWANA</t>
  </si>
  <si>
    <t>SAŁATA MASŁOWA</t>
  </si>
  <si>
    <t>SELER KORZEŃ</t>
  </si>
  <si>
    <t>WINOGRON CIEMNY</t>
  </si>
  <si>
    <t>WINOGRON BIAŁY</t>
  </si>
  <si>
    <t xml:space="preserve">ZIEMNIAKI </t>
  </si>
  <si>
    <t xml:space="preserve">ZIOŁA ŚWIEŻE </t>
  </si>
  <si>
    <t>Wartość MedicalSpa</t>
  </si>
  <si>
    <t>wartość oferty ogółem</t>
  </si>
  <si>
    <t>gwarancja ceny dwa tygodnie</t>
  </si>
  <si>
    <t>Obiekt</t>
  </si>
  <si>
    <t xml:space="preserve">Adres </t>
  </si>
  <si>
    <t>Miejscowość</t>
  </si>
  <si>
    <t>możliwość objęcia dostawami</t>
  </si>
  <si>
    <t>2.</t>
  </si>
  <si>
    <t>Oddział Food &amp; Catering Services</t>
  </si>
  <si>
    <t>Ul. Komitetu Obrony Robotników 39G</t>
  </si>
  <si>
    <t>Warszawa</t>
  </si>
  <si>
    <t xml:space="preserve">PHH </t>
  </si>
  <si>
    <t>1.</t>
  </si>
  <si>
    <t>Courtyard by Marriott Warszawa Airport</t>
  </si>
  <si>
    <t>ul. Żwirki  i Wigury 1J</t>
  </si>
  <si>
    <t>Hampton by Hilton Warsaw Airport</t>
  </si>
  <si>
    <t>Ul. Komitetu Obrony Robotników 39F</t>
  </si>
  <si>
    <t>3.</t>
  </si>
  <si>
    <t>Hotel Hampton by Hilton Gdańsk Airport</t>
  </si>
  <si>
    <t xml:space="preserve">ul. Juliusza Słowackiego 220 </t>
  </si>
  <si>
    <t>Gdańsk</t>
  </si>
  <si>
    <t>4.</t>
  </si>
  <si>
    <t>Best Western Hotel Jurata</t>
  </si>
  <si>
    <t>ul. Świętopełka 11</t>
  </si>
  <si>
    <t>Jurata</t>
  </si>
  <si>
    <t>5.</t>
  </si>
  <si>
    <t xml:space="preserve">Hotel Renaissance </t>
  </si>
  <si>
    <t>ul. Żwirki  i Wigury 1H</t>
  </si>
  <si>
    <t>6.</t>
  </si>
  <si>
    <t>Hotel Moxy Katowice</t>
  </si>
  <si>
    <t>ul. Wolności 90</t>
  </si>
  <si>
    <t>Pyrzowice</t>
  </si>
  <si>
    <t>7.</t>
  </si>
  <si>
    <t>Hotel Moxy Poznań</t>
  </si>
  <si>
    <t>ul. Bukowska 303</t>
  </si>
  <si>
    <t>Poznań</t>
  </si>
  <si>
    <t>8.</t>
  </si>
  <si>
    <t>Hotel Holiday inn Express Rzeszów</t>
  </si>
  <si>
    <t>Jasionka 952</t>
  </si>
  <si>
    <t>Jasionka</t>
  </si>
  <si>
    <t>9.</t>
  </si>
  <si>
    <t>Hotel BW Plus Olsztyn Old Town</t>
  </si>
  <si>
    <t>Aleja Warszawska 39</t>
  </si>
  <si>
    <t>Olsztyn</t>
  </si>
  <si>
    <t>10.</t>
  </si>
  <si>
    <t>Golden Tulip Gdańsk Residence</t>
  </si>
  <si>
    <t>ul. Piastowska 160</t>
  </si>
  <si>
    <t>11.</t>
  </si>
  <si>
    <t>Golden Tulip Międzyzdroje Residence</t>
  </si>
  <si>
    <t>ul. Gryfa Pomorskiego 79</t>
  </si>
  <si>
    <t>Międzyzdroje</t>
  </si>
  <si>
    <t>PHH Hotele</t>
  </si>
  <si>
    <t>Hotel Iskra</t>
  </si>
  <si>
    <t>ul. Planty 4</t>
  </si>
  <si>
    <t xml:space="preserve"> Radom</t>
  </si>
  <si>
    <t>Hotel Reymont</t>
  </si>
  <si>
    <t>ul. Legionów 81</t>
  </si>
  <si>
    <t xml:space="preserve"> Łódź</t>
  </si>
  <si>
    <t>Hotel Wieniawa</t>
  </si>
  <si>
    <t>ul. Gajowicka 130</t>
  </si>
  <si>
    <t>Wrocław</t>
  </si>
  <si>
    <t>Hotel Royal</t>
  </si>
  <si>
    <t>ul. Św. Gertrudy 26-29</t>
  </si>
  <si>
    <t>Kraków</t>
  </si>
  <si>
    <t>Hotel Kopernik</t>
  </si>
  <si>
    <t>ul. Wola Zamkowa 16</t>
  </si>
  <si>
    <t>Toruń</t>
  </si>
  <si>
    <t>Hotel Hetman</t>
  </si>
  <si>
    <t>ul. Langiewicza 29B</t>
  </si>
  <si>
    <t xml:space="preserve"> Rzeszów</t>
  </si>
  <si>
    <t>Hotel Huzar</t>
  </si>
  <si>
    <t>Ul. Spadochroniarzy 9</t>
  </si>
  <si>
    <t>Lublin</t>
  </si>
  <si>
    <t>Hotel Ikar</t>
  </si>
  <si>
    <t>ul. Kościuszki 118</t>
  </si>
  <si>
    <t xml:space="preserve"> Poznań</t>
  </si>
  <si>
    <t>Hotel Rycerski</t>
  </si>
  <si>
    <t>ul.Potulicka 1a</t>
  </si>
  <si>
    <t>Szczecin</t>
  </si>
  <si>
    <t>Hotel Kapitan</t>
  </si>
  <si>
    <t>ul. Gabiela Narutowicza 17d</t>
  </si>
  <si>
    <t>Hotel Mazowiecki</t>
  </si>
  <si>
    <t>ul. Mazowiecka 10</t>
  </si>
  <si>
    <t>Hotel Cassubia</t>
  </si>
  <si>
    <t>Ul. Boczna 11</t>
  </si>
  <si>
    <t>Hel</t>
  </si>
  <si>
    <t>Hotele WPUT</t>
  </si>
  <si>
    <t>Hotel Katowice</t>
  </si>
  <si>
    <t xml:space="preserve"> Aleja Korfantego 9</t>
  </si>
  <si>
    <t>Katowice</t>
  </si>
  <si>
    <t>Hotele GAT</t>
  </si>
  <si>
    <t>OW Zagroń Szczyrk</t>
  </si>
  <si>
    <t>ul. Wrzosowa 21</t>
  </si>
  <si>
    <t>Szczyrk</t>
  </si>
  <si>
    <t>Hotel Regent</t>
  </si>
  <si>
    <t>Ul. Belwederska 23</t>
  </si>
  <si>
    <t>GEOVITA SA.</t>
  </si>
  <si>
    <t xml:space="preserve">Centrum Konferencyjno-Rekreacyjne Geovita </t>
  </si>
  <si>
    <t>Wierchowa 4, 34-500 Zakopane</t>
  </si>
  <si>
    <t>Zakopane</t>
  </si>
  <si>
    <t>Geovita Hotel &amp; Health Center Złockie</t>
  </si>
  <si>
    <t>Złockie 80, 33-370 Muszyna</t>
  </si>
  <si>
    <t>Muszyna</t>
  </si>
  <si>
    <t>Centrum Zdrowia, Urody i Rekreacji GEOVITA w Dźwirzynie</t>
  </si>
  <si>
    <t>ul. Wyzwolenia 27, 78-131 Dźwirzyno</t>
  </si>
  <si>
    <t>Dźwirzyno</t>
  </si>
  <si>
    <t>Centrum Zdrowia i Rekreacji GEOVITA w Mrzeżynie</t>
  </si>
  <si>
    <t>ul. Pocztowa 2, 72-330 Mrzeżyno</t>
  </si>
  <si>
    <t>Mrzeżyno</t>
  </si>
  <si>
    <t>Centrum Zdrowia i Rekreacji Geovita w Uzdrowisku Dąbki</t>
  </si>
  <si>
    <t>ul. Letniskowa 4, 76-156 Dąbki</t>
  </si>
  <si>
    <t>Dąbki</t>
  </si>
  <si>
    <t>Centrum Konferencji i Rekreacji GEOVITA w Pile Płotkach</t>
  </si>
  <si>
    <t>Płotki, 64-920 Piła</t>
  </si>
  <si>
    <t>Piła</t>
  </si>
  <si>
    <t>Centrum Konferencji i Rekreacji GEOVITA w Lądku Zdroju</t>
  </si>
  <si>
    <t>ul. Graniczna 14, 57-540 Lądek-Zdrój</t>
  </si>
  <si>
    <t>Lądek-Zdrój</t>
  </si>
  <si>
    <t>Centrum Konferencji i Rekreacji Geovita w Wiśle</t>
  </si>
  <si>
    <t>ul. Os. Bajcary 14, 43-460 Wisła</t>
  </si>
  <si>
    <t>Wisła</t>
  </si>
  <si>
    <t>Centrum Szkoleń i Konferencji Geovita w Jadwisinie</t>
  </si>
  <si>
    <t>ul. Ogrodowa 31, 05-140 Jadwisin</t>
  </si>
  <si>
    <t>Jadwisin</t>
  </si>
  <si>
    <t>Centrum Zdrowia, Urody i Rekreacji Geovita w Krynicy-Zdroju</t>
  </si>
  <si>
    <t>ul. Leśna 15, 33-380 Krynica-Zdrój</t>
  </si>
  <si>
    <t>Krynica-Zdrój</t>
  </si>
  <si>
    <t>Hotel Orient</t>
  </si>
  <si>
    <t>ul. Sołtysowska 25B, Rejon ul. Sołtysowskiej, Kraków</t>
  </si>
  <si>
    <t>Hotel Perła Bieszczadów Conference Center &amp; SPA</t>
  </si>
  <si>
    <t>Czarna Górna k. Ustrzyk Dolnych, 38-710</t>
  </si>
  <si>
    <t>Czarna Gira k. Ustrzyk Dolnych</t>
  </si>
  <si>
    <t>ELBEST Sp. z o.o.</t>
  </si>
  <si>
    <t>Hotel Krynica</t>
  </si>
  <si>
    <t>ul. Park Sportowy 3, 33-380 Krynica-Zdrój</t>
  </si>
  <si>
    <t>Hotel Sport</t>
  </si>
  <si>
    <t>ul. 1 Maja 63, 97-400 Bełchatów</t>
  </si>
  <si>
    <t>Bełchatów</t>
  </si>
  <si>
    <t>Hotel Wodnik</t>
  </si>
  <si>
    <t>Słok k/Bełchatowa, 97-400 Bełchatów</t>
  </si>
  <si>
    <t>Hotel Wolin</t>
  </si>
  <si>
    <t>ul. Nowomyśliwska 76, 72-500 Międzyzdroje</t>
  </si>
  <si>
    <t>Hotel Solina SPA</t>
  </si>
  <si>
    <t>Myczkowce k/Soliny, 38-623 Uherce Mineralne</t>
  </si>
  <si>
    <t>Uherce Mineralne</t>
  </si>
  <si>
    <t>HOTEL RYCHŁO</t>
  </si>
  <si>
    <t>ul. Pocztowa 15, 59 - 920 Bogatynia</t>
  </si>
  <si>
    <t>Bogatynia</t>
  </si>
  <si>
    <t>Centrum Szkolenia i Rekreacji Krasnobród</t>
  </si>
  <si>
    <t>ul. Kościuszki 73, 22-440 Krasnobród</t>
  </si>
  <si>
    <t>Krasnobród</t>
  </si>
  <si>
    <t>Budynek biurowo-bankowy Czardasz</t>
  </si>
  <si>
    <t>ul. Wojska Polskiego 73, Bełchatów</t>
  </si>
  <si>
    <t>PU "HOLTUR" Sp. z o.o.</t>
  </si>
  <si>
    <t>Sanatorium Uzdrowiskowe "HOLTUR" Sp. z o.o.</t>
  </si>
  <si>
    <t>ul. Koszalińska 72, 78-100 Kołobrzeg</t>
  </si>
  <si>
    <t>Kołobrzeg</t>
  </si>
  <si>
    <t>INTERFERIE SA.</t>
  </si>
  <si>
    <t>Interferie Chalkozyn w Kołobrzegu</t>
  </si>
  <si>
    <t>ul. Zdrojowa 1, 78-100 Kołobrzeg</t>
  </si>
  <si>
    <t>INTERFERIE Cechsztyn w Ustroniu Morskim</t>
  </si>
  <si>
    <t>ul. Chrobrego 58, 78-111 Ustronie Morskie</t>
  </si>
  <si>
    <t>Ustronie Morskie</t>
  </si>
  <si>
    <t>Interferie Aquapark Sport Hotel Malachit w Świeradowie Zdroju</t>
  </si>
  <si>
    <t>ul. Kościuszki 1, 59-850 Świeradów Zdrój</t>
  </si>
  <si>
    <t>Świeradów Zdrój</t>
  </si>
  <si>
    <t>INTERFERIE Argentyt w Dąbkach</t>
  </si>
  <si>
    <t>ul. Wydmowa 17, 76-156 Dąbki</t>
  </si>
  <si>
    <t>Interferie Sport Hotel Bornit w Szklarskiej Porębie</t>
  </si>
  <si>
    <t>ul. Mickiewicza 21, 58-580 Szklarska Poręba</t>
  </si>
  <si>
    <t>Szklarska Poręba</t>
  </si>
  <si>
    <t>INTERFERIE MEDICAL &amp; SPA Sp. z o.o.</t>
  </si>
  <si>
    <t>Hotel INTERFERIE MEDICAL SPA w Świnoujściu</t>
  </si>
  <si>
    <t>ul. Uzdrowiskowa 15, 72-600 Świnoujście</t>
  </si>
  <si>
    <t>Świnoujście</t>
  </si>
  <si>
    <t>Uzdrowisko Połczyn- Gryf</t>
  </si>
  <si>
    <t>Solankowa 8</t>
  </si>
  <si>
    <t>Połczyn Zdrój</t>
  </si>
  <si>
    <t xml:space="preserve">Uzdrowisko Połczyn -Barbarka </t>
  </si>
  <si>
    <t>Kasprowicza 8</t>
  </si>
  <si>
    <t>Uzdrowisko Cieplice</t>
  </si>
  <si>
    <t>Uzdrowisko Cieplice - Dom Zdrojowy</t>
  </si>
  <si>
    <t>Pl. Piastowski 38</t>
  </si>
  <si>
    <t>Jelenia Góra</t>
  </si>
  <si>
    <t>Uzdrowisko Cieplice - Edward</t>
  </si>
  <si>
    <t>Park Zdrojowy 5</t>
  </si>
  <si>
    <t>Uzdrowisko Swieradów</t>
  </si>
  <si>
    <t>Uzdrowisko Swieradów- Dom Zdrojowy</t>
  </si>
  <si>
    <t>Konstytucji 3 Maja 1</t>
  </si>
  <si>
    <t>Swieradów Zdrój</t>
  </si>
  <si>
    <t>Uzdrowisko Swieradów- Sanus</t>
  </si>
  <si>
    <t>Prusa 4</t>
  </si>
  <si>
    <t>Uzdrowiska Kłodzkie S.A.</t>
  </si>
  <si>
    <t>Uzdrowiska Kłodzkie - Wielka Pieniawa</t>
  </si>
  <si>
    <t>Parkowa 4</t>
  </si>
  <si>
    <t>Polanica Zdrój</t>
  </si>
  <si>
    <t>Uzdrowiska Kłodzkie - Zdrowie</t>
  </si>
  <si>
    <t>park Zrojowy 4</t>
  </si>
  <si>
    <t>Uzdrowiska Kłodzkie - Moniuszko</t>
  </si>
  <si>
    <t>Zdrojowa 40</t>
  </si>
  <si>
    <t>Duszniki Zdrój</t>
  </si>
  <si>
    <t>Uzdrowiska Kłodzkie - Polonia</t>
  </si>
  <si>
    <t>Moniuszki 2</t>
  </si>
  <si>
    <t>Kudowa Zdrój</t>
  </si>
  <si>
    <t>Uzdrowiska Kłodzkie - Jagusia</t>
  </si>
  <si>
    <t>Słoneczna 17</t>
  </si>
  <si>
    <t>SZACUNKOWE DANE ZAMÓWIEN W OKRESIE 1 M-CA - OBIETY Z GRUPY PGU NA POŁUDNIU</t>
  </si>
  <si>
    <t>Interferie - południe</t>
  </si>
  <si>
    <t>Uzdrowisko Świeradów</t>
  </si>
  <si>
    <t>Uzdrowiska Kłodzkie</t>
  </si>
  <si>
    <t>ANANAS ŚWIEŻY</t>
  </si>
  <si>
    <t>AWOKADO</t>
  </si>
  <si>
    <t>BURAKI CZERWONE</t>
  </si>
  <si>
    <t>GRAPEFRUITY</t>
  </si>
  <si>
    <t>JABŁKA</t>
  </si>
  <si>
    <t>KAPUSTA BIAŁA</t>
  </si>
  <si>
    <t>KIEŁKI (BURAKA, JARMUŻU, LUCERNY, MIX, RZODKIEWKA) WAGA 50G</t>
  </si>
  <si>
    <t>MANDARYNKI</t>
  </si>
  <si>
    <t>MELON</t>
  </si>
  <si>
    <t>PIETRUSZKA NAĆ</t>
  </si>
  <si>
    <t>POR</t>
  </si>
  <si>
    <t>ROSZPONKA</t>
  </si>
  <si>
    <t>RUKOLA</t>
  </si>
  <si>
    <t>RZODKIEW BIAŁA</t>
  </si>
  <si>
    <t>RZODKIEWKA MIN. 250G</t>
  </si>
  <si>
    <t>SAŁATA RADICCHIO</t>
  </si>
  <si>
    <t>SAŁATA STRZĘPIASTA</t>
  </si>
  <si>
    <t>ZIEMNIAKI</t>
  </si>
  <si>
    <t>ZIOŁA ŚWIEŻE W DONICZCE</t>
  </si>
  <si>
    <t>GWARANCJA CENY 1 M-C</t>
  </si>
  <si>
    <t>GWARANCJA CENY DWA TYGODNIE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</si>
</sst>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_z_ł_-;\-* #,##0.00\ _z_ł_-;_-* \-??\ _z_ł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rgb="FF20212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7" tint="0.79998168889431442"/>
        <bgColor indexed="55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55"/>
      </patternFill>
    </fill>
    <fill>
      <patternFill patternType="solid">
        <fgColor theme="9" tint="0.79998168889431442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7" fillId="0" borderId="0" applyBorder="0" applyProtection="0"/>
    <xf numFmtId="43" fontId="8" fillId="0" borderId="0" applyFill="0" applyBorder="0" applyAlignment="0" applyProtection="0"/>
    <xf numFmtId="0" fontId="11" fillId="0" borderId="0"/>
    <xf numFmtId="164" fontId="11" fillId="0" borderId="0" applyFill="0" applyBorder="0" applyAlignment="0" applyProtection="0"/>
    <xf numFmtId="0" fontId="23" fillId="0" borderId="0"/>
    <xf numFmtId="0" fontId="25" fillId="0" borderId="0"/>
  </cellStyleXfs>
  <cellXfs count="1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5" borderId="7" xfId="1" applyFont="1" applyFill="1" applyBorder="1" applyAlignment="1" applyProtection="1">
      <alignment horizontal="center" vertical="center" wrapText="1"/>
    </xf>
    <xf numFmtId="0" fontId="9" fillId="5" borderId="8" xfId="1" applyFont="1" applyFill="1" applyBorder="1" applyAlignment="1" applyProtection="1">
      <alignment horizontal="center" vertical="center" wrapText="1"/>
    </xf>
    <xf numFmtId="0" fontId="9" fillId="5" borderId="9" xfId="1" applyFont="1" applyFill="1" applyBorder="1" applyAlignment="1" applyProtection="1">
      <alignment horizontal="center" vertical="center" wrapText="1"/>
    </xf>
    <xf numFmtId="43" fontId="10" fillId="5" borderId="0" xfId="2" applyFont="1" applyFill="1" applyBorder="1" applyAlignment="1" applyProtection="1">
      <alignment horizontal="center" vertical="center" wrapText="1"/>
    </xf>
    <xf numFmtId="0" fontId="8" fillId="6" borderId="1" xfId="3" applyFont="1" applyFill="1" applyBorder="1" applyAlignment="1">
      <alignment horizontal="center" vertical="center"/>
    </xf>
    <xf numFmtId="0" fontId="12" fillId="6" borderId="1" xfId="3" applyFont="1" applyFill="1" applyBorder="1" applyAlignment="1">
      <alignment horizontal="left" vertical="center" wrapText="1"/>
    </xf>
    <xf numFmtId="164" fontId="13" fillId="7" borderId="10" xfId="4" applyFont="1" applyFill="1" applyBorder="1" applyAlignment="1" applyProtection="1">
      <alignment vertical="center"/>
      <protection locked="0"/>
    </xf>
    <xf numFmtId="164" fontId="13" fillId="10" borderId="1" xfId="4" applyFont="1" applyFill="1" applyBorder="1" applyAlignment="1" applyProtection="1">
      <alignment vertical="center"/>
      <protection locked="0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3" fontId="14" fillId="3" borderId="1" xfId="2" applyFont="1" applyFill="1" applyBorder="1" applyAlignment="1" applyProtection="1"/>
    <xf numFmtId="1" fontId="6" fillId="3" borderId="4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13" fillId="12" borderId="10" xfId="4" applyFont="1" applyFill="1" applyBorder="1" applyAlignment="1" applyProtection="1">
      <alignment vertical="center"/>
      <protection locked="0"/>
    </xf>
    <xf numFmtId="0" fontId="6" fillId="4" borderId="1" xfId="0" applyNumberFormat="1" applyFont="1" applyFill="1" applyBorder="1" applyAlignment="1">
      <alignment horizontal="center" vertical="center"/>
    </xf>
    <xf numFmtId="43" fontId="14" fillId="4" borderId="1" xfId="2" applyFont="1" applyFill="1" applyBorder="1" applyAlignment="1" applyProtection="1"/>
    <xf numFmtId="43" fontId="14" fillId="4" borderId="2" xfId="2" applyFont="1" applyFill="1" applyBorder="1" applyAlignment="1" applyProtection="1"/>
    <xf numFmtId="43" fontId="12" fillId="4" borderId="2" xfId="2" applyFont="1" applyFill="1" applyBorder="1" applyAlignment="1" applyProtection="1"/>
    <xf numFmtId="1" fontId="6" fillId="4" borderId="1" xfId="0" applyNumberFormat="1" applyFont="1" applyFill="1" applyBorder="1" applyAlignment="1">
      <alignment horizontal="center" vertical="center"/>
    </xf>
    <xf numFmtId="0" fontId="13" fillId="11" borderId="8" xfId="1" applyFont="1" applyFill="1" applyBorder="1" applyAlignment="1" applyProtection="1">
      <alignment horizontal="center" vertical="center" wrapText="1"/>
    </xf>
    <xf numFmtId="0" fontId="13" fillId="11" borderId="9" xfId="1" applyFont="1" applyFill="1" applyBorder="1" applyAlignment="1" applyProtection="1">
      <alignment horizontal="center" vertical="center" wrapText="1"/>
    </xf>
    <xf numFmtId="0" fontId="13" fillId="11" borderId="0" xfId="1" applyFont="1" applyFill="1" applyBorder="1" applyAlignment="1" applyProtection="1">
      <alignment horizontal="center" vertical="center" wrapText="1"/>
    </xf>
    <xf numFmtId="0" fontId="13" fillId="11" borderId="1" xfId="1" applyFont="1" applyFill="1" applyBorder="1" applyAlignment="1" applyProtection="1">
      <alignment horizontal="center" vertical="center" wrapText="1"/>
    </xf>
    <xf numFmtId="43" fontId="13" fillId="11" borderId="0" xfId="2" applyFont="1" applyFill="1" applyBorder="1" applyAlignment="1" applyProtection="1">
      <alignment horizontal="center" vertical="center" wrapText="1"/>
    </xf>
    <xf numFmtId="0" fontId="13" fillId="9" borderId="1" xfId="1" applyFont="1" applyFill="1" applyBorder="1" applyAlignment="1" applyProtection="1">
      <alignment horizontal="center" vertical="center" wrapText="1"/>
    </xf>
    <xf numFmtId="0" fontId="13" fillId="9" borderId="9" xfId="1" applyFont="1" applyFill="1" applyBorder="1" applyAlignment="1" applyProtection="1">
      <alignment horizontal="center" vertical="center" wrapText="1"/>
    </xf>
    <xf numFmtId="0" fontId="13" fillId="9" borderId="0" xfId="1" applyFont="1" applyFill="1" applyBorder="1" applyAlignment="1" applyProtection="1">
      <alignment horizontal="center" vertical="center" wrapText="1"/>
    </xf>
    <xf numFmtId="43" fontId="15" fillId="4" borderId="1" xfId="0" applyNumberFormat="1" applyFont="1" applyFill="1" applyBorder="1"/>
    <xf numFmtId="43" fontId="15" fillId="3" borderId="1" xfId="0" applyNumberFormat="1" applyFont="1" applyFill="1" applyBorder="1"/>
    <xf numFmtId="164" fontId="13" fillId="12" borderId="6" xfId="4" applyFont="1" applyFill="1" applyBorder="1" applyAlignment="1" applyProtection="1">
      <alignment vertical="center"/>
      <protection locked="0"/>
    </xf>
    <xf numFmtId="0" fontId="6" fillId="4" borderId="1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43" fontId="13" fillId="9" borderId="1" xfId="2" applyFont="1" applyFill="1" applyBorder="1" applyAlignment="1" applyProtection="1">
      <alignment horizontal="center" vertical="center" wrapText="1"/>
    </xf>
    <xf numFmtId="43" fontId="12" fillId="3" borderId="1" xfId="2" applyFont="1" applyFill="1" applyBorder="1" applyAlignment="1" applyProtection="1"/>
    <xf numFmtId="0" fontId="16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0" fontId="16" fillId="14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14" borderId="1" xfId="0" applyFont="1" applyFill="1" applyBorder="1"/>
    <xf numFmtId="0" fontId="16" fillId="14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8" fillId="0" borderId="0" xfId="0" applyFont="1"/>
    <xf numFmtId="0" fontId="18" fillId="0" borderId="1" xfId="0" applyFont="1" applyBorder="1" applyAlignment="1">
      <alignment horizontal="left" vertical="center"/>
    </xf>
    <xf numFmtId="0" fontId="18" fillId="14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20" fillId="0" borderId="1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6" borderId="12" xfId="3" applyFont="1" applyFill="1" applyBorder="1" applyAlignment="1">
      <alignment horizontal="left" vertical="center"/>
    </xf>
    <xf numFmtId="0" fontId="8" fillId="6" borderId="12" xfId="3" applyFont="1" applyFill="1" applyBorder="1" applyAlignment="1">
      <alignment horizontal="center" vertical="center"/>
    </xf>
    <xf numFmtId="164" fontId="13" fillId="7" borderId="13" xfId="4" applyFont="1" applyFill="1" applyBorder="1" applyAlignment="1" applyProtection="1">
      <alignment vertical="center"/>
      <protection locked="0"/>
    </xf>
    <xf numFmtId="1" fontId="0" fillId="0" borderId="12" xfId="0" applyNumberFormat="1" applyBorder="1" applyAlignment="1">
      <alignment horizontal="center"/>
    </xf>
    <xf numFmtId="43" fontId="14" fillId="8" borderId="12" xfId="2" applyFont="1" applyFill="1" applyBorder="1" applyAlignment="1" applyProtection="1"/>
    <xf numFmtId="43" fontId="14" fillId="8" borderId="5" xfId="2" applyFont="1" applyFill="1" applyBorder="1" applyAlignment="1" applyProtection="1"/>
    <xf numFmtId="0" fontId="8" fillId="6" borderId="1" xfId="3" applyFont="1" applyFill="1" applyBorder="1" applyAlignment="1">
      <alignment horizontal="left" vertical="center"/>
    </xf>
    <xf numFmtId="1" fontId="24" fillId="0" borderId="1" xfId="5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6" borderId="1" xfId="3" applyFont="1" applyFill="1" applyBorder="1" applyAlignment="1">
      <alignment horizontal="left" vertical="center" wrapText="1"/>
    </xf>
    <xf numFmtId="1" fontId="23" fillId="0" borderId="1" xfId="5" applyNumberFormat="1" applyBorder="1" applyAlignment="1">
      <alignment horizontal="center" vertical="center"/>
    </xf>
    <xf numFmtId="164" fontId="13" fillId="7" borderId="6" xfId="4" applyFont="1" applyFill="1" applyBorder="1" applyAlignment="1" applyProtection="1">
      <alignment vertical="center"/>
      <protection locked="0"/>
    </xf>
    <xf numFmtId="1" fontId="25" fillId="0" borderId="1" xfId="6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3" fontId="15" fillId="0" borderId="1" xfId="0" applyNumberFormat="1" applyFont="1" applyBorder="1"/>
    <xf numFmtId="0" fontId="15" fillId="0" borderId="2" xfId="0" applyFont="1" applyBorder="1" applyAlignment="1">
      <alignment horizontal="center"/>
    </xf>
    <xf numFmtId="43" fontId="15" fillId="0" borderId="12" xfId="0" applyNumberFormat="1" applyFont="1" applyBorder="1"/>
    <xf numFmtId="0" fontId="15" fillId="15" borderId="1" xfId="0" applyFont="1" applyFill="1" applyBorder="1" applyAlignment="1">
      <alignment horizontal="center"/>
    </xf>
    <xf numFmtId="164" fontId="13" fillId="17" borderId="1" xfId="4" applyFont="1" applyFill="1" applyBorder="1" applyAlignment="1" applyProtection="1">
      <alignment vertical="center"/>
      <protection locked="0"/>
    </xf>
    <xf numFmtId="43" fontId="14" fillId="15" borderId="1" xfId="2" applyFont="1" applyFill="1" applyBorder="1" applyAlignment="1" applyProtection="1"/>
    <xf numFmtId="0" fontId="13" fillId="16" borderId="1" xfId="1" applyFont="1" applyFill="1" applyBorder="1" applyAlignment="1" applyProtection="1">
      <alignment horizontal="center" vertical="center" wrapText="1"/>
    </xf>
    <xf numFmtId="43" fontId="13" fillId="16" borderId="1" xfId="2" applyFont="1" applyFill="1" applyBorder="1" applyAlignment="1" applyProtection="1">
      <alignment horizontal="center" vertical="center" wrapText="1"/>
    </xf>
    <xf numFmtId="1" fontId="0" fillId="14" borderId="1" xfId="0" applyNumberFormat="1" applyFill="1" applyBorder="1" applyAlignment="1">
      <alignment horizontal="center"/>
    </xf>
    <xf numFmtId="1" fontId="24" fillId="14" borderId="1" xfId="5" applyNumberFormat="1" applyFont="1" applyFill="1" applyBorder="1" applyAlignment="1">
      <alignment horizontal="center"/>
    </xf>
    <xf numFmtId="1" fontId="5" fillId="14" borderId="1" xfId="0" applyNumberFormat="1" applyFont="1" applyFill="1" applyBorder="1" applyAlignment="1">
      <alignment horizontal="center"/>
    </xf>
    <xf numFmtId="1" fontId="23" fillId="14" borderId="1" xfId="5" applyNumberFormat="1" applyFill="1" applyBorder="1" applyAlignment="1">
      <alignment horizontal="center" vertical="center"/>
    </xf>
    <xf numFmtId="1" fontId="25" fillId="14" borderId="1" xfId="6" applyNumberFormat="1" applyFont="1" applyFill="1" applyBorder="1" applyAlignment="1">
      <alignment horizontal="center" vertical="center"/>
    </xf>
  </cellXfs>
  <cellStyles count="7">
    <cellStyle name="Dziesiętny 2" xfId="4"/>
    <cellStyle name="Dziesiętny 4" xfId="2"/>
    <cellStyle name="Excel Built-in Normal" xfId="1"/>
    <cellStyle name="Normalny" xfId="0" builtinId="0"/>
    <cellStyle name="Normalny 2 3" xfId="3"/>
    <cellStyle name="Normalny 3" xfId="6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sqref="A1:E7"/>
    </sheetView>
  </sheetViews>
  <sheetFormatPr defaultRowHeight="15" x14ac:dyDescent="0.25"/>
  <cols>
    <col min="1" max="1" width="44.140625" bestFit="1" customWidth="1"/>
    <col min="2" max="2" width="5.42578125" style="2" customWidth="1"/>
    <col min="3" max="3" width="9.140625" style="2"/>
    <col min="4" max="5" width="10.42578125" style="2" customWidth="1"/>
  </cols>
  <sheetData>
    <row r="1" spans="1:8" x14ac:dyDescent="0.25">
      <c r="A1" s="11" t="s">
        <v>128</v>
      </c>
      <c r="B1" s="11"/>
      <c r="C1" s="11"/>
      <c r="D1" s="11"/>
      <c r="E1" s="11"/>
    </row>
    <row r="2" spans="1:8" x14ac:dyDescent="0.25">
      <c r="A2" s="1" t="s">
        <v>129</v>
      </c>
      <c r="B2" s="12"/>
      <c r="C2" s="12"/>
      <c r="D2" s="12"/>
      <c r="E2" s="12"/>
    </row>
    <row r="3" spans="1:8" x14ac:dyDescent="0.25">
      <c r="A3" s="1" t="s">
        <v>130</v>
      </c>
      <c r="B3" s="12"/>
      <c r="C3" s="12"/>
      <c r="D3" s="12"/>
      <c r="E3" s="12"/>
    </row>
    <row r="4" spans="1:8" x14ac:dyDescent="0.25">
      <c r="A4" s="1" t="s">
        <v>131</v>
      </c>
      <c r="B4" s="12"/>
      <c r="C4" s="12"/>
      <c r="D4" s="12"/>
      <c r="E4" s="12"/>
    </row>
    <row r="5" spans="1:8" x14ac:dyDescent="0.25">
      <c r="A5" s="1" t="s">
        <v>132</v>
      </c>
      <c r="B5" s="12"/>
      <c r="C5" s="12"/>
      <c r="D5" s="12"/>
      <c r="E5" s="12"/>
    </row>
    <row r="7" spans="1:8" s="7" customFormat="1" x14ac:dyDescent="0.25">
      <c r="A7" s="7" t="s">
        <v>127</v>
      </c>
      <c r="B7" s="8"/>
      <c r="C7" s="8"/>
      <c r="D7" s="8"/>
      <c r="E7" s="8"/>
    </row>
    <row r="8" spans="1:8" x14ac:dyDescent="0.25">
      <c r="C8" s="21" t="s">
        <v>137</v>
      </c>
      <c r="D8" s="21"/>
      <c r="E8" s="21"/>
      <c r="F8" s="20" t="s">
        <v>138</v>
      </c>
      <c r="G8" s="20"/>
      <c r="H8" s="20"/>
    </row>
    <row r="9" spans="1:8" x14ac:dyDescent="0.25">
      <c r="A9" s="4" t="s">
        <v>0</v>
      </c>
      <c r="B9" s="4" t="s">
        <v>1</v>
      </c>
      <c r="C9" s="22" t="s">
        <v>124</v>
      </c>
      <c r="D9" s="22" t="s">
        <v>125</v>
      </c>
      <c r="E9" s="22" t="s">
        <v>126</v>
      </c>
      <c r="F9" s="26" t="s">
        <v>124</v>
      </c>
      <c r="G9" s="26" t="s">
        <v>125</v>
      </c>
      <c r="H9" s="26" t="s">
        <v>126</v>
      </c>
    </row>
    <row r="10" spans="1:8" x14ac:dyDescent="0.25">
      <c r="A10" s="1" t="s">
        <v>2</v>
      </c>
      <c r="B10" s="3" t="s">
        <v>3</v>
      </c>
      <c r="C10" s="23">
        <v>300</v>
      </c>
      <c r="D10" s="24"/>
      <c r="E10" s="24">
        <f>C10*D10</f>
        <v>0</v>
      </c>
      <c r="F10" s="27">
        <v>300</v>
      </c>
      <c r="G10" s="28"/>
      <c r="H10" s="28">
        <f>F10*G10</f>
        <v>0</v>
      </c>
    </row>
    <row r="11" spans="1:8" x14ac:dyDescent="0.25">
      <c r="A11" s="1" t="s">
        <v>4</v>
      </c>
      <c r="B11" s="3" t="s">
        <v>5</v>
      </c>
      <c r="C11" s="23">
        <v>800</v>
      </c>
      <c r="D11" s="24"/>
      <c r="E11" s="24">
        <f t="shared" ref="E11:E74" si="0">C11*D11</f>
        <v>0</v>
      </c>
      <c r="F11" s="27">
        <v>800</v>
      </c>
      <c r="G11" s="28"/>
      <c r="H11" s="28">
        <f t="shared" ref="H11:H74" si="1">F11*G11</f>
        <v>0</v>
      </c>
    </row>
    <row r="12" spans="1:8" x14ac:dyDescent="0.25">
      <c r="A12" s="1" t="s">
        <v>6</v>
      </c>
      <c r="B12" s="3" t="s">
        <v>5</v>
      </c>
      <c r="C12" s="23">
        <v>55</v>
      </c>
      <c r="D12" s="24"/>
      <c r="E12" s="24">
        <f t="shared" si="0"/>
        <v>0</v>
      </c>
      <c r="F12" s="27">
        <v>55</v>
      </c>
      <c r="G12" s="28"/>
      <c r="H12" s="28">
        <f t="shared" si="1"/>
        <v>0</v>
      </c>
    </row>
    <row r="13" spans="1:8" x14ac:dyDescent="0.25">
      <c r="A13" s="1" t="s">
        <v>7</v>
      </c>
      <c r="B13" s="3" t="s">
        <v>5</v>
      </c>
      <c r="C13" s="23">
        <v>170</v>
      </c>
      <c r="D13" s="24"/>
      <c r="E13" s="24">
        <f t="shared" si="0"/>
        <v>0</v>
      </c>
      <c r="F13" s="27">
        <v>170</v>
      </c>
      <c r="G13" s="28"/>
      <c r="H13" s="28">
        <f t="shared" si="1"/>
        <v>0</v>
      </c>
    </row>
    <row r="14" spans="1:8" x14ac:dyDescent="0.25">
      <c r="A14" s="1" t="s">
        <v>8</v>
      </c>
      <c r="B14" s="3" t="s">
        <v>5</v>
      </c>
      <c r="C14" s="23">
        <v>1200</v>
      </c>
      <c r="D14" s="24"/>
      <c r="E14" s="24">
        <f t="shared" si="0"/>
        <v>0</v>
      </c>
      <c r="F14" s="27">
        <v>1200</v>
      </c>
      <c r="G14" s="28"/>
      <c r="H14" s="28">
        <f t="shared" si="1"/>
        <v>0</v>
      </c>
    </row>
    <row r="15" spans="1:8" x14ac:dyDescent="0.25">
      <c r="A15" s="1" t="s">
        <v>9</v>
      </c>
      <c r="B15" s="3" t="s">
        <v>5</v>
      </c>
      <c r="C15" s="23">
        <v>1.9025000000000001</v>
      </c>
      <c r="D15" s="24"/>
      <c r="E15" s="24">
        <f t="shared" si="0"/>
        <v>0</v>
      </c>
      <c r="F15" s="27">
        <v>1.9025000000000001</v>
      </c>
      <c r="G15" s="28"/>
      <c r="H15" s="28">
        <f t="shared" si="1"/>
        <v>0</v>
      </c>
    </row>
    <row r="16" spans="1:8" x14ac:dyDescent="0.25">
      <c r="A16" s="1" t="s">
        <v>10</v>
      </c>
      <c r="B16" s="3" t="s">
        <v>5</v>
      </c>
      <c r="C16" s="23">
        <v>3</v>
      </c>
      <c r="D16" s="24"/>
      <c r="E16" s="24">
        <f t="shared" si="0"/>
        <v>0</v>
      </c>
      <c r="F16" s="27">
        <v>3</v>
      </c>
      <c r="G16" s="28"/>
      <c r="H16" s="28">
        <f t="shared" si="1"/>
        <v>0</v>
      </c>
    </row>
    <row r="17" spans="1:8" x14ac:dyDescent="0.25">
      <c r="A17" s="1" t="s">
        <v>11</v>
      </c>
      <c r="B17" s="3" t="s">
        <v>5</v>
      </c>
      <c r="C17" s="23">
        <v>25</v>
      </c>
      <c r="D17" s="24"/>
      <c r="E17" s="24">
        <f t="shared" si="0"/>
        <v>0</v>
      </c>
      <c r="F17" s="27">
        <v>25</v>
      </c>
      <c r="G17" s="28"/>
      <c r="H17" s="28">
        <f t="shared" si="1"/>
        <v>0</v>
      </c>
    </row>
    <row r="18" spans="1:8" x14ac:dyDescent="0.25">
      <c r="A18" s="1" t="s">
        <v>12</v>
      </c>
      <c r="B18" s="3" t="s">
        <v>5</v>
      </c>
      <c r="C18" s="23">
        <v>500</v>
      </c>
      <c r="D18" s="24"/>
      <c r="E18" s="24">
        <f t="shared" si="0"/>
        <v>0</v>
      </c>
      <c r="F18" s="27">
        <v>500</v>
      </c>
      <c r="G18" s="28"/>
      <c r="H18" s="28">
        <f t="shared" si="1"/>
        <v>0</v>
      </c>
    </row>
    <row r="19" spans="1:8" x14ac:dyDescent="0.25">
      <c r="A19" s="1" t="s">
        <v>13</v>
      </c>
      <c r="B19" s="5" t="s">
        <v>5</v>
      </c>
      <c r="C19" s="23">
        <v>50</v>
      </c>
      <c r="D19" s="24"/>
      <c r="E19" s="24">
        <f t="shared" si="0"/>
        <v>0</v>
      </c>
      <c r="F19" s="27">
        <v>50</v>
      </c>
      <c r="G19" s="28"/>
      <c r="H19" s="28">
        <f t="shared" si="1"/>
        <v>0</v>
      </c>
    </row>
    <row r="20" spans="1:8" x14ac:dyDescent="0.25">
      <c r="A20" s="1" t="s">
        <v>14</v>
      </c>
      <c r="B20" s="3" t="s">
        <v>5</v>
      </c>
      <c r="C20" s="23">
        <v>105</v>
      </c>
      <c r="D20" s="24"/>
      <c r="E20" s="24">
        <f t="shared" si="0"/>
        <v>0</v>
      </c>
      <c r="F20" s="27">
        <v>105</v>
      </c>
      <c r="G20" s="28"/>
      <c r="H20" s="28">
        <f t="shared" si="1"/>
        <v>0</v>
      </c>
    </row>
    <row r="21" spans="1:8" x14ac:dyDescent="0.25">
      <c r="A21" s="1" t="s">
        <v>15</v>
      </c>
      <c r="B21" s="3" t="s">
        <v>5</v>
      </c>
      <c r="C21" s="23">
        <v>60</v>
      </c>
      <c r="D21" s="24"/>
      <c r="E21" s="24">
        <f t="shared" si="0"/>
        <v>0</v>
      </c>
      <c r="F21" s="27">
        <v>60</v>
      </c>
      <c r="G21" s="28"/>
      <c r="H21" s="28">
        <f t="shared" si="1"/>
        <v>0</v>
      </c>
    </row>
    <row r="22" spans="1:8" x14ac:dyDescent="0.25">
      <c r="A22" s="1" t="s">
        <v>16</v>
      </c>
      <c r="B22" s="3" t="s">
        <v>5</v>
      </c>
      <c r="C22" s="23">
        <v>590</v>
      </c>
      <c r="D22" s="24"/>
      <c r="E22" s="24">
        <f t="shared" si="0"/>
        <v>0</v>
      </c>
      <c r="F22" s="27">
        <v>590</v>
      </c>
      <c r="G22" s="28"/>
      <c r="H22" s="28">
        <f t="shared" si="1"/>
        <v>0</v>
      </c>
    </row>
    <row r="23" spans="1:8" x14ac:dyDescent="0.25">
      <c r="A23" s="1" t="s">
        <v>17</v>
      </c>
      <c r="B23" s="3" t="s">
        <v>5</v>
      </c>
      <c r="C23" s="23">
        <v>105</v>
      </c>
      <c r="D23" s="24"/>
      <c r="E23" s="24">
        <f t="shared" si="0"/>
        <v>0</v>
      </c>
      <c r="F23" s="27">
        <v>105</v>
      </c>
      <c r="G23" s="28"/>
      <c r="H23" s="28">
        <f t="shared" si="1"/>
        <v>0</v>
      </c>
    </row>
    <row r="24" spans="1:8" x14ac:dyDescent="0.25">
      <c r="A24" s="1" t="s">
        <v>18</v>
      </c>
      <c r="B24" s="3" t="s">
        <v>5</v>
      </c>
      <c r="C24" s="23">
        <v>30</v>
      </c>
      <c r="D24" s="24"/>
      <c r="E24" s="24">
        <f t="shared" si="0"/>
        <v>0</v>
      </c>
      <c r="F24" s="27">
        <v>30</v>
      </c>
      <c r="G24" s="28"/>
      <c r="H24" s="28">
        <f t="shared" si="1"/>
        <v>0</v>
      </c>
    </row>
    <row r="25" spans="1:8" x14ac:dyDescent="0.25">
      <c r="A25" s="1" t="s">
        <v>19</v>
      </c>
      <c r="B25" s="3" t="s">
        <v>20</v>
      </c>
      <c r="C25" s="23">
        <v>2</v>
      </c>
      <c r="D25" s="24"/>
      <c r="E25" s="24">
        <f t="shared" si="0"/>
        <v>0</v>
      </c>
      <c r="F25" s="27">
        <v>2</v>
      </c>
      <c r="G25" s="28"/>
      <c r="H25" s="28">
        <f t="shared" si="1"/>
        <v>0</v>
      </c>
    </row>
    <row r="26" spans="1:8" x14ac:dyDescent="0.25">
      <c r="A26" s="1" t="s">
        <v>21</v>
      </c>
      <c r="B26" s="3" t="s">
        <v>20</v>
      </c>
      <c r="C26" s="23">
        <v>10</v>
      </c>
      <c r="D26" s="24"/>
      <c r="E26" s="24">
        <f t="shared" si="0"/>
        <v>0</v>
      </c>
      <c r="F26" s="27">
        <v>10</v>
      </c>
      <c r="G26" s="28"/>
      <c r="H26" s="28">
        <f t="shared" si="1"/>
        <v>0</v>
      </c>
    </row>
    <row r="27" spans="1:8" x14ac:dyDescent="0.25">
      <c r="A27" s="1" t="s">
        <v>21</v>
      </c>
      <c r="B27" s="3" t="s">
        <v>20</v>
      </c>
      <c r="C27" s="23">
        <v>6</v>
      </c>
      <c r="D27" s="24"/>
      <c r="E27" s="24">
        <f t="shared" si="0"/>
        <v>0</v>
      </c>
      <c r="F27" s="27">
        <v>6</v>
      </c>
      <c r="G27" s="28"/>
      <c r="H27" s="28">
        <f t="shared" si="1"/>
        <v>0</v>
      </c>
    </row>
    <row r="28" spans="1:8" x14ac:dyDescent="0.25">
      <c r="A28" s="1" t="s">
        <v>22</v>
      </c>
      <c r="B28" s="3" t="s">
        <v>20</v>
      </c>
      <c r="C28" s="23">
        <v>26.625</v>
      </c>
      <c r="D28" s="24"/>
      <c r="E28" s="24">
        <f t="shared" si="0"/>
        <v>0</v>
      </c>
      <c r="F28" s="27">
        <v>26.625</v>
      </c>
      <c r="G28" s="28"/>
      <c r="H28" s="28">
        <f t="shared" si="1"/>
        <v>0</v>
      </c>
    </row>
    <row r="29" spans="1:8" x14ac:dyDescent="0.25">
      <c r="A29" s="1" t="s">
        <v>23</v>
      </c>
      <c r="B29" s="3" t="s">
        <v>20</v>
      </c>
      <c r="C29" s="23">
        <v>10</v>
      </c>
      <c r="D29" s="24"/>
      <c r="E29" s="24">
        <f t="shared" si="0"/>
        <v>0</v>
      </c>
      <c r="F29" s="27">
        <v>10</v>
      </c>
      <c r="G29" s="28"/>
      <c r="H29" s="28">
        <f t="shared" si="1"/>
        <v>0</v>
      </c>
    </row>
    <row r="30" spans="1:8" x14ac:dyDescent="0.25">
      <c r="A30" s="1" t="s">
        <v>24</v>
      </c>
      <c r="B30" s="3" t="s">
        <v>3</v>
      </c>
      <c r="C30" s="23">
        <v>25</v>
      </c>
      <c r="D30" s="24"/>
      <c r="E30" s="24">
        <f t="shared" si="0"/>
        <v>0</v>
      </c>
      <c r="F30" s="27">
        <v>25</v>
      </c>
      <c r="G30" s="28"/>
      <c r="H30" s="28">
        <f t="shared" si="1"/>
        <v>0</v>
      </c>
    </row>
    <row r="31" spans="1:8" x14ac:dyDescent="0.25">
      <c r="A31" s="1" t="s">
        <v>25</v>
      </c>
      <c r="B31" s="3" t="s">
        <v>3</v>
      </c>
      <c r="C31" s="23">
        <v>15</v>
      </c>
      <c r="D31" s="24"/>
      <c r="E31" s="24">
        <f t="shared" si="0"/>
        <v>0</v>
      </c>
      <c r="F31" s="27">
        <v>15</v>
      </c>
      <c r="G31" s="28"/>
      <c r="H31" s="28">
        <f t="shared" si="1"/>
        <v>0</v>
      </c>
    </row>
    <row r="32" spans="1:8" x14ac:dyDescent="0.25">
      <c r="A32" s="1" t="s">
        <v>26</v>
      </c>
      <c r="B32" s="3" t="s">
        <v>5</v>
      </c>
      <c r="C32" s="23">
        <v>450</v>
      </c>
      <c r="D32" s="24"/>
      <c r="E32" s="24">
        <f t="shared" si="0"/>
        <v>0</v>
      </c>
      <c r="F32" s="27">
        <v>450</v>
      </c>
      <c r="G32" s="28"/>
      <c r="H32" s="28">
        <f t="shared" si="1"/>
        <v>0</v>
      </c>
    </row>
    <row r="33" spans="1:8" x14ac:dyDescent="0.25">
      <c r="A33" s="1" t="s">
        <v>27</v>
      </c>
      <c r="B33" s="3" t="s">
        <v>5</v>
      </c>
      <c r="C33" s="23">
        <v>45</v>
      </c>
      <c r="D33" s="24"/>
      <c r="E33" s="24">
        <f t="shared" si="0"/>
        <v>0</v>
      </c>
      <c r="F33" s="27">
        <v>45</v>
      </c>
      <c r="G33" s="28"/>
      <c r="H33" s="28">
        <f t="shared" si="1"/>
        <v>0</v>
      </c>
    </row>
    <row r="34" spans="1:8" x14ac:dyDescent="0.25">
      <c r="A34" s="1" t="s">
        <v>28</v>
      </c>
      <c r="B34" s="3" t="s">
        <v>5</v>
      </c>
      <c r="C34" s="23">
        <v>7.0887500000000001</v>
      </c>
      <c r="D34" s="24"/>
      <c r="E34" s="24">
        <f t="shared" si="0"/>
        <v>0</v>
      </c>
      <c r="F34" s="27">
        <v>7.0887500000000001</v>
      </c>
      <c r="G34" s="28"/>
      <c r="H34" s="28">
        <f t="shared" si="1"/>
        <v>0</v>
      </c>
    </row>
    <row r="35" spans="1:8" x14ac:dyDescent="0.25">
      <c r="A35" s="1" t="s">
        <v>29</v>
      </c>
      <c r="B35" s="3" t="s">
        <v>30</v>
      </c>
      <c r="C35" s="23">
        <v>6.5</v>
      </c>
      <c r="D35" s="24"/>
      <c r="E35" s="24">
        <f t="shared" si="0"/>
        <v>0</v>
      </c>
      <c r="F35" s="27">
        <v>6.5</v>
      </c>
      <c r="G35" s="28"/>
      <c r="H35" s="28">
        <f t="shared" si="1"/>
        <v>0</v>
      </c>
    </row>
    <row r="36" spans="1:8" x14ac:dyDescent="0.25">
      <c r="A36" s="1" t="s">
        <v>31</v>
      </c>
      <c r="B36" s="3" t="s">
        <v>5</v>
      </c>
      <c r="C36" s="23">
        <v>250</v>
      </c>
      <c r="D36" s="24"/>
      <c r="E36" s="24">
        <f t="shared" si="0"/>
        <v>0</v>
      </c>
      <c r="F36" s="27">
        <v>250</v>
      </c>
      <c r="G36" s="28"/>
      <c r="H36" s="28">
        <f t="shared" si="1"/>
        <v>0</v>
      </c>
    </row>
    <row r="37" spans="1:8" x14ac:dyDescent="0.25">
      <c r="A37" s="1" t="s">
        <v>32</v>
      </c>
      <c r="B37" s="3" t="s">
        <v>5</v>
      </c>
      <c r="C37" s="23">
        <v>11.65</v>
      </c>
      <c r="D37" s="24"/>
      <c r="E37" s="24">
        <f t="shared" si="0"/>
        <v>0</v>
      </c>
      <c r="F37" s="27">
        <v>11.65</v>
      </c>
      <c r="G37" s="28"/>
      <c r="H37" s="28">
        <f t="shared" si="1"/>
        <v>0</v>
      </c>
    </row>
    <row r="38" spans="1:8" x14ac:dyDescent="0.25">
      <c r="A38" s="1" t="s">
        <v>33</v>
      </c>
      <c r="B38" s="3" t="s">
        <v>5</v>
      </c>
      <c r="C38" s="23">
        <v>35</v>
      </c>
      <c r="D38" s="24"/>
      <c r="E38" s="24">
        <f t="shared" si="0"/>
        <v>0</v>
      </c>
      <c r="F38" s="27">
        <v>35</v>
      </c>
      <c r="G38" s="28"/>
      <c r="H38" s="28">
        <f t="shared" si="1"/>
        <v>0</v>
      </c>
    </row>
    <row r="39" spans="1:8" x14ac:dyDescent="0.25">
      <c r="A39" s="1" t="s">
        <v>34</v>
      </c>
      <c r="B39" s="3" t="s">
        <v>5</v>
      </c>
      <c r="C39" s="23">
        <v>350</v>
      </c>
      <c r="D39" s="24"/>
      <c r="E39" s="24">
        <f t="shared" si="0"/>
        <v>0</v>
      </c>
      <c r="F39" s="27">
        <v>350</v>
      </c>
      <c r="G39" s="28"/>
      <c r="H39" s="28">
        <f t="shared" si="1"/>
        <v>0</v>
      </c>
    </row>
    <row r="40" spans="1:8" x14ac:dyDescent="0.25">
      <c r="A40" s="1" t="s">
        <v>35</v>
      </c>
      <c r="B40" s="3" t="s">
        <v>5</v>
      </c>
      <c r="C40" s="23">
        <v>150</v>
      </c>
      <c r="D40" s="24"/>
      <c r="E40" s="24">
        <f t="shared" si="0"/>
        <v>0</v>
      </c>
      <c r="F40" s="27">
        <v>150</v>
      </c>
      <c r="G40" s="28"/>
      <c r="H40" s="28">
        <f t="shared" si="1"/>
        <v>0</v>
      </c>
    </row>
    <row r="41" spans="1:8" x14ac:dyDescent="0.25">
      <c r="A41" s="1" t="s">
        <v>36</v>
      </c>
      <c r="B41" s="3" t="s">
        <v>5</v>
      </c>
      <c r="C41" s="23">
        <v>90</v>
      </c>
      <c r="D41" s="24"/>
      <c r="E41" s="24">
        <f t="shared" si="0"/>
        <v>0</v>
      </c>
      <c r="F41" s="27">
        <v>90</v>
      </c>
      <c r="G41" s="28"/>
      <c r="H41" s="28">
        <f t="shared" si="1"/>
        <v>0</v>
      </c>
    </row>
    <row r="42" spans="1:8" x14ac:dyDescent="0.25">
      <c r="A42" s="1" t="s">
        <v>37</v>
      </c>
      <c r="B42" s="3" t="s">
        <v>5</v>
      </c>
      <c r="C42" s="23">
        <v>55</v>
      </c>
      <c r="D42" s="24"/>
      <c r="E42" s="24">
        <f t="shared" si="0"/>
        <v>0</v>
      </c>
      <c r="F42" s="27">
        <v>55</v>
      </c>
      <c r="G42" s="28"/>
      <c r="H42" s="28">
        <f t="shared" si="1"/>
        <v>0</v>
      </c>
    </row>
    <row r="43" spans="1:8" x14ac:dyDescent="0.25">
      <c r="A43" s="1" t="s">
        <v>38</v>
      </c>
      <c r="B43" s="3" t="s">
        <v>39</v>
      </c>
      <c r="C43" s="23">
        <v>25</v>
      </c>
      <c r="D43" s="24"/>
      <c r="E43" s="24">
        <f t="shared" si="0"/>
        <v>0</v>
      </c>
      <c r="F43" s="27">
        <v>25</v>
      </c>
      <c r="G43" s="28"/>
      <c r="H43" s="28">
        <f t="shared" si="1"/>
        <v>0</v>
      </c>
    </row>
    <row r="44" spans="1:8" x14ac:dyDescent="0.25">
      <c r="A44" s="1" t="s">
        <v>40</v>
      </c>
      <c r="B44" s="3" t="s">
        <v>20</v>
      </c>
      <c r="C44" s="23">
        <v>80</v>
      </c>
      <c r="D44" s="24"/>
      <c r="E44" s="24">
        <f t="shared" si="0"/>
        <v>0</v>
      </c>
      <c r="F44" s="27">
        <v>80</v>
      </c>
      <c r="G44" s="28"/>
      <c r="H44" s="28">
        <f t="shared" si="1"/>
        <v>0</v>
      </c>
    </row>
    <row r="45" spans="1:8" x14ac:dyDescent="0.25">
      <c r="A45" s="1" t="s">
        <v>41</v>
      </c>
      <c r="B45" s="3" t="s">
        <v>3</v>
      </c>
      <c r="C45" s="23">
        <v>200</v>
      </c>
      <c r="D45" s="24"/>
      <c r="E45" s="24">
        <f t="shared" si="0"/>
        <v>0</v>
      </c>
      <c r="F45" s="27">
        <v>200</v>
      </c>
      <c r="G45" s="28"/>
      <c r="H45" s="28">
        <f t="shared" si="1"/>
        <v>0</v>
      </c>
    </row>
    <row r="46" spans="1:8" x14ac:dyDescent="0.25">
      <c r="A46" s="1" t="s">
        <v>42</v>
      </c>
      <c r="B46" s="3" t="s">
        <v>5</v>
      </c>
      <c r="C46" s="23">
        <v>10</v>
      </c>
      <c r="D46" s="24"/>
      <c r="E46" s="24">
        <f t="shared" si="0"/>
        <v>0</v>
      </c>
      <c r="F46" s="27">
        <v>10</v>
      </c>
      <c r="G46" s="28"/>
      <c r="H46" s="28">
        <f t="shared" si="1"/>
        <v>0</v>
      </c>
    </row>
    <row r="47" spans="1:8" x14ac:dyDescent="0.25">
      <c r="A47" s="1" t="s">
        <v>43</v>
      </c>
      <c r="B47" s="3" t="s">
        <v>3</v>
      </c>
      <c r="C47" s="23">
        <v>120</v>
      </c>
      <c r="D47" s="24"/>
      <c r="E47" s="24">
        <f t="shared" si="0"/>
        <v>0</v>
      </c>
      <c r="F47" s="27">
        <v>120</v>
      </c>
      <c r="G47" s="28"/>
      <c r="H47" s="28">
        <f t="shared" si="1"/>
        <v>0</v>
      </c>
    </row>
    <row r="48" spans="1:8" x14ac:dyDescent="0.25">
      <c r="A48" s="1" t="s">
        <v>44</v>
      </c>
      <c r="B48" s="3" t="s">
        <v>5</v>
      </c>
      <c r="C48" s="23">
        <v>55</v>
      </c>
      <c r="D48" s="24"/>
      <c r="E48" s="24">
        <f t="shared" si="0"/>
        <v>0</v>
      </c>
      <c r="F48" s="27">
        <v>55</v>
      </c>
      <c r="G48" s="28"/>
      <c r="H48" s="28">
        <f t="shared" si="1"/>
        <v>0</v>
      </c>
    </row>
    <row r="49" spans="1:8" x14ac:dyDescent="0.25">
      <c r="A49" s="1" t="s">
        <v>45</v>
      </c>
      <c r="B49" s="5" t="s">
        <v>123</v>
      </c>
      <c r="C49" s="23">
        <v>12.75</v>
      </c>
      <c r="D49" s="24"/>
      <c r="E49" s="24">
        <f t="shared" si="0"/>
        <v>0</v>
      </c>
      <c r="F49" s="27">
        <v>12.75</v>
      </c>
      <c r="G49" s="28"/>
      <c r="H49" s="28">
        <f t="shared" si="1"/>
        <v>0</v>
      </c>
    </row>
    <row r="50" spans="1:8" x14ac:dyDescent="0.25">
      <c r="A50" s="1" t="s">
        <v>46</v>
      </c>
      <c r="B50" s="5" t="s">
        <v>123</v>
      </c>
      <c r="C50" s="23">
        <v>2.125</v>
      </c>
      <c r="D50" s="24"/>
      <c r="E50" s="24">
        <f t="shared" si="0"/>
        <v>0</v>
      </c>
      <c r="F50" s="27">
        <v>2.125</v>
      </c>
      <c r="G50" s="28"/>
      <c r="H50" s="28">
        <f t="shared" si="1"/>
        <v>0</v>
      </c>
    </row>
    <row r="51" spans="1:8" x14ac:dyDescent="0.25">
      <c r="A51" s="1" t="s">
        <v>47</v>
      </c>
      <c r="B51" s="5" t="s">
        <v>123</v>
      </c>
      <c r="C51" s="23">
        <v>15</v>
      </c>
      <c r="D51" s="24"/>
      <c r="E51" s="24">
        <f t="shared" si="0"/>
        <v>0</v>
      </c>
      <c r="F51" s="27">
        <v>15</v>
      </c>
      <c r="G51" s="28"/>
      <c r="H51" s="28">
        <f t="shared" si="1"/>
        <v>0</v>
      </c>
    </row>
    <row r="52" spans="1:8" x14ac:dyDescent="0.25">
      <c r="A52" s="1" t="s">
        <v>48</v>
      </c>
      <c r="B52" s="3" t="s">
        <v>30</v>
      </c>
      <c r="C52" s="23">
        <v>5</v>
      </c>
      <c r="D52" s="24"/>
      <c r="E52" s="24">
        <f t="shared" si="0"/>
        <v>0</v>
      </c>
      <c r="F52" s="27">
        <v>5</v>
      </c>
      <c r="G52" s="28"/>
      <c r="H52" s="28">
        <f t="shared" si="1"/>
        <v>0</v>
      </c>
    </row>
    <row r="53" spans="1:8" x14ac:dyDescent="0.25">
      <c r="A53" s="1" t="s">
        <v>48</v>
      </c>
      <c r="B53" s="3" t="s">
        <v>30</v>
      </c>
      <c r="C53" s="23">
        <v>25</v>
      </c>
      <c r="D53" s="24"/>
      <c r="E53" s="24">
        <f t="shared" si="0"/>
        <v>0</v>
      </c>
      <c r="F53" s="27">
        <v>25</v>
      </c>
      <c r="G53" s="28"/>
      <c r="H53" s="28">
        <f t="shared" si="1"/>
        <v>0</v>
      </c>
    </row>
    <row r="54" spans="1:8" x14ac:dyDescent="0.25">
      <c r="A54" s="1" t="s">
        <v>49</v>
      </c>
      <c r="B54" s="3" t="s">
        <v>30</v>
      </c>
      <c r="C54" s="23">
        <v>5</v>
      </c>
      <c r="D54" s="24"/>
      <c r="E54" s="24">
        <f t="shared" si="0"/>
        <v>0</v>
      </c>
      <c r="F54" s="27">
        <v>5</v>
      </c>
      <c r="G54" s="28"/>
      <c r="H54" s="28">
        <f t="shared" si="1"/>
        <v>0</v>
      </c>
    </row>
    <row r="55" spans="1:8" x14ac:dyDescent="0.25">
      <c r="A55" s="1" t="s">
        <v>50</v>
      </c>
      <c r="B55" s="3" t="s">
        <v>30</v>
      </c>
      <c r="C55" s="23">
        <v>10</v>
      </c>
      <c r="D55" s="24"/>
      <c r="E55" s="24">
        <f t="shared" si="0"/>
        <v>0</v>
      </c>
      <c r="F55" s="27">
        <v>10</v>
      </c>
      <c r="G55" s="28"/>
      <c r="H55" s="28">
        <f t="shared" si="1"/>
        <v>0</v>
      </c>
    </row>
    <row r="56" spans="1:8" x14ac:dyDescent="0.25">
      <c r="A56" s="1" t="s">
        <v>51</v>
      </c>
      <c r="B56" s="3" t="s">
        <v>30</v>
      </c>
      <c r="C56" s="23">
        <v>10</v>
      </c>
      <c r="D56" s="24"/>
      <c r="E56" s="24">
        <f t="shared" si="0"/>
        <v>0</v>
      </c>
      <c r="F56" s="27">
        <v>10</v>
      </c>
      <c r="G56" s="28"/>
      <c r="H56" s="28">
        <f t="shared" si="1"/>
        <v>0</v>
      </c>
    </row>
    <row r="57" spans="1:8" x14ac:dyDescent="0.25">
      <c r="A57" s="1" t="s">
        <v>52</v>
      </c>
      <c r="B57" s="3" t="s">
        <v>5</v>
      </c>
      <c r="C57" s="23">
        <v>30</v>
      </c>
      <c r="D57" s="24"/>
      <c r="E57" s="24">
        <f t="shared" si="0"/>
        <v>0</v>
      </c>
      <c r="F57" s="27">
        <v>30</v>
      </c>
      <c r="G57" s="28"/>
      <c r="H57" s="28">
        <f t="shared" si="1"/>
        <v>0</v>
      </c>
    </row>
    <row r="58" spans="1:8" x14ac:dyDescent="0.25">
      <c r="A58" s="1" t="s">
        <v>53</v>
      </c>
      <c r="B58" s="3" t="s">
        <v>5</v>
      </c>
      <c r="C58" s="23">
        <v>2.8587500000000001</v>
      </c>
      <c r="D58" s="24"/>
      <c r="E58" s="24">
        <f t="shared" si="0"/>
        <v>0</v>
      </c>
      <c r="F58" s="27">
        <v>2.8587500000000001</v>
      </c>
      <c r="G58" s="28"/>
      <c r="H58" s="28">
        <f t="shared" si="1"/>
        <v>0</v>
      </c>
    </row>
    <row r="59" spans="1:8" x14ac:dyDescent="0.25">
      <c r="A59" s="1" t="s">
        <v>54</v>
      </c>
      <c r="B59" s="3" t="s">
        <v>5</v>
      </c>
      <c r="C59" s="23">
        <v>35</v>
      </c>
      <c r="D59" s="24"/>
      <c r="E59" s="24">
        <f t="shared" si="0"/>
        <v>0</v>
      </c>
      <c r="F59" s="27">
        <v>35</v>
      </c>
      <c r="G59" s="28"/>
      <c r="H59" s="28">
        <f t="shared" si="1"/>
        <v>0</v>
      </c>
    </row>
    <row r="60" spans="1:8" x14ac:dyDescent="0.25">
      <c r="A60" s="1" t="s">
        <v>55</v>
      </c>
      <c r="B60" s="3" t="s">
        <v>5</v>
      </c>
      <c r="C60" s="23">
        <v>160</v>
      </c>
      <c r="D60" s="24"/>
      <c r="E60" s="24">
        <f t="shared" si="0"/>
        <v>0</v>
      </c>
      <c r="F60" s="27">
        <v>160</v>
      </c>
      <c r="G60" s="28"/>
      <c r="H60" s="28">
        <f t="shared" si="1"/>
        <v>0</v>
      </c>
    </row>
    <row r="61" spans="1:8" x14ac:dyDescent="0.25">
      <c r="A61" s="1" t="s">
        <v>56</v>
      </c>
      <c r="B61" s="3" t="s">
        <v>5</v>
      </c>
      <c r="C61" s="23">
        <v>250</v>
      </c>
      <c r="D61" s="24"/>
      <c r="E61" s="24">
        <f t="shared" si="0"/>
        <v>0</v>
      </c>
      <c r="F61" s="27">
        <v>250</v>
      </c>
      <c r="G61" s="28"/>
      <c r="H61" s="28">
        <f t="shared" si="1"/>
        <v>0</v>
      </c>
    </row>
    <row r="62" spans="1:8" x14ac:dyDescent="0.25">
      <c r="A62" s="1" t="s">
        <v>57</v>
      </c>
      <c r="B62" s="3" t="s">
        <v>3</v>
      </c>
      <c r="C62" s="23">
        <v>110</v>
      </c>
      <c r="D62" s="24"/>
      <c r="E62" s="24">
        <f t="shared" si="0"/>
        <v>0</v>
      </c>
      <c r="F62" s="27">
        <v>110</v>
      </c>
      <c r="G62" s="28"/>
      <c r="H62" s="28">
        <f t="shared" si="1"/>
        <v>0</v>
      </c>
    </row>
    <row r="63" spans="1:8" x14ac:dyDescent="0.25">
      <c r="A63" s="1" t="s">
        <v>58</v>
      </c>
      <c r="B63" s="3" t="s">
        <v>5</v>
      </c>
      <c r="C63" s="23">
        <v>120</v>
      </c>
      <c r="D63" s="24"/>
      <c r="E63" s="24">
        <f t="shared" si="0"/>
        <v>0</v>
      </c>
      <c r="F63" s="27">
        <v>120</v>
      </c>
      <c r="G63" s="28"/>
      <c r="H63" s="28">
        <f t="shared" si="1"/>
        <v>0</v>
      </c>
    </row>
    <row r="64" spans="1:8" x14ac:dyDescent="0.25">
      <c r="A64" s="1" t="s">
        <v>59</v>
      </c>
      <c r="B64" s="3" t="s">
        <v>5</v>
      </c>
      <c r="C64" s="23">
        <v>25</v>
      </c>
      <c r="D64" s="24"/>
      <c r="E64" s="24">
        <f t="shared" si="0"/>
        <v>0</v>
      </c>
      <c r="F64" s="27">
        <v>25</v>
      </c>
      <c r="G64" s="28"/>
      <c r="H64" s="28">
        <f t="shared" si="1"/>
        <v>0</v>
      </c>
    </row>
    <row r="65" spans="1:8" x14ac:dyDescent="0.25">
      <c r="A65" s="1" t="s">
        <v>60</v>
      </c>
      <c r="B65" s="3" t="s">
        <v>5</v>
      </c>
      <c r="C65" s="23">
        <v>450</v>
      </c>
      <c r="D65" s="24"/>
      <c r="E65" s="24">
        <f t="shared" si="0"/>
        <v>0</v>
      </c>
      <c r="F65" s="27">
        <v>450</v>
      </c>
      <c r="G65" s="28"/>
      <c r="H65" s="28">
        <f t="shared" si="1"/>
        <v>0</v>
      </c>
    </row>
    <row r="66" spans="1:8" x14ac:dyDescent="0.25">
      <c r="A66" s="1" t="s">
        <v>61</v>
      </c>
      <c r="B66" s="3" t="s">
        <v>5</v>
      </c>
      <c r="C66" s="23">
        <v>2.3612500000000001</v>
      </c>
      <c r="D66" s="24"/>
      <c r="E66" s="24">
        <f t="shared" si="0"/>
        <v>0</v>
      </c>
      <c r="F66" s="27">
        <v>2.3612500000000001</v>
      </c>
      <c r="G66" s="28"/>
      <c r="H66" s="28">
        <f t="shared" si="1"/>
        <v>0</v>
      </c>
    </row>
    <row r="67" spans="1:8" x14ac:dyDescent="0.25">
      <c r="A67" s="1" t="s">
        <v>62</v>
      </c>
      <c r="B67" s="3" t="s">
        <v>5</v>
      </c>
      <c r="C67" s="23">
        <v>10</v>
      </c>
      <c r="D67" s="24"/>
      <c r="E67" s="24">
        <f t="shared" si="0"/>
        <v>0</v>
      </c>
      <c r="F67" s="27">
        <v>10</v>
      </c>
      <c r="G67" s="28"/>
      <c r="H67" s="28">
        <f t="shared" si="1"/>
        <v>0</v>
      </c>
    </row>
    <row r="68" spans="1:8" x14ac:dyDescent="0.25">
      <c r="A68" s="1" t="s">
        <v>63</v>
      </c>
      <c r="B68" s="3" t="s">
        <v>5</v>
      </c>
      <c r="C68" s="23">
        <v>30</v>
      </c>
      <c r="D68" s="24"/>
      <c r="E68" s="24">
        <f t="shared" si="0"/>
        <v>0</v>
      </c>
      <c r="F68" s="27">
        <v>30</v>
      </c>
      <c r="G68" s="28"/>
      <c r="H68" s="28">
        <f t="shared" si="1"/>
        <v>0</v>
      </c>
    </row>
    <row r="69" spans="1:8" x14ac:dyDescent="0.25">
      <c r="A69" s="1" t="s">
        <v>64</v>
      </c>
      <c r="B69" s="3" t="s">
        <v>5</v>
      </c>
      <c r="C69" s="23">
        <v>1450</v>
      </c>
      <c r="D69" s="24"/>
      <c r="E69" s="24">
        <f t="shared" si="0"/>
        <v>0</v>
      </c>
      <c r="F69" s="27">
        <v>1450</v>
      </c>
      <c r="G69" s="28"/>
      <c r="H69" s="28">
        <f t="shared" si="1"/>
        <v>0</v>
      </c>
    </row>
    <row r="70" spans="1:8" x14ac:dyDescent="0.25">
      <c r="A70" s="1" t="s">
        <v>65</v>
      </c>
      <c r="B70" s="3" t="s">
        <v>30</v>
      </c>
      <c r="C70" s="23">
        <v>155</v>
      </c>
      <c r="D70" s="24"/>
      <c r="E70" s="24">
        <f t="shared" si="0"/>
        <v>0</v>
      </c>
      <c r="F70" s="27">
        <v>155</v>
      </c>
      <c r="G70" s="28"/>
      <c r="H70" s="28">
        <f t="shared" si="1"/>
        <v>0</v>
      </c>
    </row>
    <row r="71" spans="1:8" x14ac:dyDescent="0.25">
      <c r="A71" s="1" t="s">
        <v>66</v>
      </c>
      <c r="B71" s="3" t="s">
        <v>5</v>
      </c>
      <c r="C71" s="23">
        <v>950</v>
      </c>
      <c r="D71" s="24"/>
      <c r="E71" s="24">
        <f t="shared" si="0"/>
        <v>0</v>
      </c>
      <c r="F71" s="27">
        <v>950</v>
      </c>
      <c r="G71" s="28"/>
      <c r="H71" s="28">
        <f t="shared" si="1"/>
        <v>0</v>
      </c>
    </row>
    <row r="72" spans="1:8" x14ac:dyDescent="0.25">
      <c r="A72" s="1" t="s">
        <v>67</v>
      </c>
      <c r="B72" s="3" t="s">
        <v>5</v>
      </c>
      <c r="C72" s="23">
        <v>20</v>
      </c>
      <c r="D72" s="24"/>
      <c r="E72" s="24">
        <f t="shared" si="0"/>
        <v>0</v>
      </c>
      <c r="F72" s="27">
        <v>20</v>
      </c>
      <c r="G72" s="28"/>
      <c r="H72" s="28">
        <f t="shared" si="1"/>
        <v>0</v>
      </c>
    </row>
    <row r="73" spans="1:8" x14ac:dyDescent="0.25">
      <c r="A73" s="1" t="s">
        <v>68</v>
      </c>
      <c r="B73" s="3" t="s">
        <v>5</v>
      </c>
      <c r="C73" s="23">
        <v>250</v>
      </c>
      <c r="D73" s="24"/>
      <c r="E73" s="24">
        <f t="shared" si="0"/>
        <v>0</v>
      </c>
      <c r="F73" s="27">
        <v>250</v>
      </c>
      <c r="G73" s="28"/>
      <c r="H73" s="28">
        <f t="shared" si="1"/>
        <v>0</v>
      </c>
    </row>
    <row r="74" spans="1:8" x14ac:dyDescent="0.25">
      <c r="A74" s="1" t="s">
        <v>69</v>
      </c>
      <c r="B74" s="3" t="s">
        <v>5</v>
      </c>
      <c r="C74" s="23">
        <v>160</v>
      </c>
      <c r="D74" s="24"/>
      <c r="E74" s="24">
        <f t="shared" si="0"/>
        <v>0</v>
      </c>
      <c r="F74" s="27">
        <v>160</v>
      </c>
      <c r="G74" s="28"/>
      <c r="H74" s="28">
        <f t="shared" si="1"/>
        <v>0</v>
      </c>
    </row>
    <row r="75" spans="1:8" x14ac:dyDescent="0.25">
      <c r="A75" s="1" t="s">
        <v>70</v>
      </c>
      <c r="B75" s="3" t="s">
        <v>5</v>
      </c>
      <c r="C75" s="23">
        <v>150</v>
      </c>
      <c r="D75" s="24"/>
      <c r="E75" s="24">
        <f t="shared" ref="E75:E130" si="2">C75*D75</f>
        <v>0</v>
      </c>
      <c r="F75" s="27">
        <v>150</v>
      </c>
      <c r="G75" s="28"/>
      <c r="H75" s="28">
        <f t="shared" ref="H75:H102" si="3">F75*G75</f>
        <v>0</v>
      </c>
    </row>
    <row r="76" spans="1:8" x14ac:dyDescent="0.25">
      <c r="A76" s="1" t="s">
        <v>71</v>
      </c>
      <c r="B76" s="3" t="s">
        <v>5</v>
      </c>
      <c r="C76" s="23">
        <v>350</v>
      </c>
      <c r="D76" s="24"/>
      <c r="E76" s="24">
        <f t="shared" si="2"/>
        <v>0</v>
      </c>
      <c r="F76" s="27">
        <v>350</v>
      </c>
      <c r="G76" s="28"/>
      <c r="H76" s="28">
        <f t="shared" si="3"/>
        <v>0</v>
      </c>
    </row>
    <row r="77" spans="1:8" x14ac:dyDescent="0.25">
      <c r="A77" s="1" t="s">
        <v>72</v>
      </c>
      <c r="B77" s="3" t="s">
        <v>5</v>
      </c>
      <c r="C77" s="23">
        <v>10</v>
      </c>
      <c r="D77" s="24"/>
      <c r="E77" s="24">
        <f t="shared" si="2"/>
        <v>0</v>
      </c>
      <c r="F77" s="27">
        <v>10</v>
      </c>
      <c r="G77" s="28"/>
      <c r="H77" s="28">
        <f t="shared" si="3"/>
        <v>0</v>
      </c>
    </row>
    <row r="78" spans="1:8" x14ac:dyDescent="0.25">
      <c r="A78" s="1" t="s">
        <v>73</v>
      </c>
      <c r="B78" s="3" t="s">
        <v>5</v>
      </c>
      <c r="C78" s="23">
        <v>950</v>
      </c>
      <c r="D78" s="24"/>
      <c r="E78" s="24">
        <f t="shared" si="2"/>
        <v>0</v>
      </c>
      <c r="F78" s="27">
        <v>950</v>
      </c>
      <c r="G78" s="28"/>
      <c r="H78" s="28">
        <f t="shared" si="3"/>
        <v>0</v>
      </c>
    </row>
    <row r="79" spans="1:8" x14ac:dyDescent="0.25">
      <c r="A79" s="1" t="s">
        <v>74</v>
      </c>
      <c r="B79" s="3" t="s">
        <v>5</v>
      </c>
      <c r="C79" s="23">
        <v>100</v>
      </c>
      <c r="D79" s="24"/>
      <c r="E79" s="24">
        <f t="shared" si="2"/>
        <v>0</v>
      </c>
      <c r="F79" s="27">
        <v>100</v>
      </c>
      <c r="G79" s="28"/>
      <c r="H79" s="28">
        <f t="shared" si="3"/>
        <v>0</v>
      </c>
    </row>
    <row r="80" spans="1:8" x14ac:dyDescent="0.25">
      <c r="A80" s="1" t="s">
        <v>75</v>
      </c>
      <c r="B80" s="3" t="s">
        <v>3</v>
      </c>
      <c r="C80" s="23">
        <v>1600</v>
      </c>
      <c r="D80" s="24"/>
      <c r="E80" s="24">
        <f t="shared" si="2"/>
        <v>0</v>
      </c>
      <c r="F80" s="27">
        <v>1600</v>
      </c>
      <c r="G80" s="28"/>
      <c r="H80" s="28">
        <f t="shared" si="3"/>
        <v>0</v>
      </c>
    </row>
    <row r="81" spans="1:8" x14ac:dyDescent="0.25">
      <c r="A81" s="1" t="s">
        <v>76</v>
      </c>
      <c r="B81" s="3" t="s">
        <v>5</v>
      </c>
      <c r="C81" s="23">
        <v>250</v>
      </c>
      <c r="D81" s="24"/>
      <c r="E81" s="24">
        <f t="shared" si="2"/>
        <v>0</v>
      </c>
      <c r="F81" s="27">
        <v>250</v>
      </c>
      <c r="G81" s="28"/>
      <c r="H81" s="28">
        <f t="shared" si="3"/>
        <v>0</v>
      </c>
    </row>
    <row r="82" spans="1:8" x14ac:dyDescent="0.25">
      <c r="A82" s="1" t="s">
        <v>77</v>
      </c>
      <c r="B82" s="5" t="s">
        <v>5</v>
      </c>
      <c r="C82" s="23">
        <v>35</v>
      </c>
      <c r="D82" s="24"/>
      <c r="E82" s="24">
        <f t="shared" si="2"/>
        <v>0</v>
      </c>
      <c r="F82" s="27">
        <v>35</v>
      </c>
      <c r="G82" s="28"/>
      <c r="H82" s="28">
        <f t="shared" si="3"/>
        <v>0</v>
      </c>
    </row>
    <row r="83" spans="1:8" x14ac:dyDescent="0.25">
      <c r="A83" s="1" t="s">
        <v>78</v>
      </c>
      <c r="B83" s="5" t="s">
        <v>5</v>
      </c>
      <c r="C83" s="23">
        <v>180</v>
      </c>
      <c r="D83" s="24"/>
      <c r="E83" s="24">
        <f t="shared" si="2"/>
        <v>0</v>
      </c>
      <c r="F83" s="27">
        <v>180</v>
      </c>
      <c r="G83" s="28"/>
      <c r="H83" s="28">
        <f t="shared" si="3"/>
        <v>0</v>
      </c>
    </row>
    <row r="84" spans="1:8" x14ac:dyDescent="0.25">
      <c r="A84" s="1" t="s">
        <v>79</v>
      </c>
      <c r="B84" s="5" t="s">
        <v>5</v>
      </c>
      <c r="C84" s="23">
        <v>85</v>
      </c>
      <c r="D84" s="24"/>
      <c r="E84" s="24">
        <f t="shared" si="2"/>
        <v>0</v>
      </c>
      <c r="F84" s="27">
        <v>85</v>
      </c>
      <c r="G84" s="28"/>
      <c r="H84" s="28">
        <f t="shared" si="3"/>
        <v>0</v>
      </c>
    </row>
    <row r="85" spans="1:8" x14ac:dyDescent="0.25">
      <c r="A85" s="1" t="s">
        <v>80</v>
      </c>
      <c r="B85" s="5" t="s">
        <v>5</v>
      </c>
      <c r="C85" s="23">
        <v>91.174999999999997</v>
      </c>
      <c r="D85" s="24"/>
      <c r="E85" s="24">
        <f t="shared" si="2"/>
        <v>0</v>
      </c>
      <c r="F85" s="27">
        <v>91.174999999999997</v>
      </c>
      <c r="G85" s="28"/>
      <c r="H85" s="28">
        <f t="shared" si="3"/>
        <v>0</v>
      </c>
    </row>
    <row r="86" spans="1:8" x14ac:dyDescent="0.25">
      <c r="A86" s="1" t="s">
        <v>81</v>
      </c>
      <c r="B86" s="5" t="s">
        <v>5</v>
      </c>
      <c r="C86" s="23">
        <v>25</v>
      </c>
      <c r="D86" s="24"/>
      <c r="E86" s="24">
        <f t="shared" si="2"/>
        <v>0</v>
      </c>
      <c r="F86" s="27">
        <v>25</v>
      </c>
      <c r="G86" s="28"/>
      <c r="H86" s="28">
        <f t="shared" si="3"/>
        <v>0</v>
      </c>
    </row>
    <row r="87" spans="1:8" x14ac:dyDescent="0.25">
      <c r="A87" s="1" t="s">
        <v>82</v>
      </c>
      <c r="B87" s="3" t="s">
        <v>3</v>
      </c>
      <c r="C87" s="23">
        <v>230</v>
      </c>
      <c r="D87" s="24"/>
      <c r="E87" s="24">
        <f t="shared" si="2"/>
        <v>0</v>
      </c>
      <c r="F87" s="27">
        <v>230</v>
      </c>
      <c r="G87" s="28"/>
      <c r="H87" s="28">
        <f t="shared" si="3"/>
        <v>0</v>
      </c>
    </row>
    <row r="88" spans="1:8" x14ac:dyDescent="0.25">
      <c r="A88" s="1" t="s">
        <v>83</v>
      </c>
      <c r="B88" s="3" t="s">
        <v>3</v>
      </c>
      <c r="C88" s="23">
        <v>75</v>
      </c>
      <c r="D88" s="24"/>
      <c r="E88" s="24">
        <f t="shared" si="2"/>
        <v>0</v>
      </c>
      <c r="F88" s="27">
        <v>75</v>
      </c>
      <c r="G88" s="28"/>
      <c r="H88" s="28">
        <f t="shared" si="3"/>
        <v>0</v>
      </c>
    </row>
    <row r="89" spans="1:8" x14ac:dyDescent="0.25">
      <c r="A89" s="1" t="s">
        <v>84</v>
      </c>
      <c r="B89" s="5" t="s">
        <v>85</v>
      </c>
      <c r="C89" s="23">
        <v>76.75</v>
      </c>
      <c r="D89" s="24"/>
      <c r="E89" s="24">
        <f t="shared" si="2"/>
        <v>0</v>
      </c>
      <c r="F89" s="27">
        <v>76.75</v>
      </c>
      <c r="G89" s="28"/>
      <c r="H89" s="28">
        <f t="shared" si="3"/>
        <v>0</v>
      </c>
    </row>
    <row r="90" spans="1:8" x14ac:dyDescent="0.25">
      <c r="A90" s="1" t="s">
        <v>86</v>
      </c>
      <c r="B90" s="5" t="s">
        <v>85</v>
      </c>
      <c r="C90" s="23">
        <v>25</v>
      </c>
      <c r="D90" s="24"/>
      <c r="E90" s="24">
        <f t="shared" si="2"/>
        <v>0</v>
      </c>
      <c r="F90" s="27">
        <v>25</v>
      </c>
      <c r="G90" s="28"/>
      <c r="H90" s="28">
        <f t="shared" si="3"/>
        <v>0</v>
      </c>
    </row>
    <row r="91" spans="1:8" x14ac:dyDescent="0.25">
      <c r="A91" s="1" t="s">
        <v>87</v>
      </c>
      <c r="B91" s="3" t="s">
        <v>30</v>
      </c>
      <c r="C91" s="23">
        <v>550</v>
      </c>
      <c r="D91" s="24"/>
      <c r="E91" s="24">
        <f t="shared" si="2"/>
        <v>0</v>
      </c>
      <c r="F91" s="27">
        <v>550</v>
      </c>
      <c r="G91" s="28"/>
      <c r="H91" s="28">
        <f t="shared" si="3"/>
        <v>0</v>
      </c>
    </row>
    <row r="92" spans="1:8" x14ac:dyDescent="0.25">
      <c r="A92" s="1" t="s">
        <v>88</v>
      </c>
      <c r="B92" s="3" t="s">
        <v>5</v>
      </c>
      <c r="C92" s="23">
        <v>260</v>
      </c>
      <c r="D92" s="24"/>
      <c r="E92" s="24">
        <f t="shared" si="2"/>
        <v>0</v>
      </c>
      <c r="F92" s="27">
        <v>260</v>
      </c>
      <c r="G92" s="28"/>
      <c r="H92" s="28">
        <f t="shared" si="3"/>
        <v>0</v>
      </c>
    </row>
    <row r="93" spans="1:8" x14ac:dyDescent="0.25">
      <c r="A93" s="1" t="s">
        <v>90</v>
      </c>
      <c r="B93" s="3" t="s">
        <v>5</v>
      </c>
      <c r="C93" s="23">
        <v>35</v>
      </c>
      <c r="D93" s="24"/>
      <c r="E93" s="24">
        <f t="shared" si="2"/>
        <v>0</v>
      </c>
      <c r="F93" s="27">
        <v>35</v>
      </c>
      <c r="G93" s="28"/>
      <c r="H93" s="28">
        <f t="shared" si="3"/>
        <v>0</v>
      </c>
    </row>
    <row r="94" spans="1:8" x14ac:dyDescent="0.25">
      <c r="A94" s="1" t="s">
        <v>91</v>
      </c>
      <c r="B94" s="3" t="s">
        <v>85</v>
      </c>
      <c r="C94" s="23">
        <v>25</v>
      </c>
      <c r="D94" s="24"/>
      <c r="E94" s="24">
        <f t="shared" si="2"/>
        <v>0</v>
      </c>
      <c r="F94" s="27">
        <v>25</v>
      </c>
      <c r="G94" s="28"/>
      <c r="H94" s="28">
        <f t="shared" si="3"/>
        <v>0</v>
      </c>
    </row>
    <row r="95" spans="1:8" x14ac:dyDescent="0.25">
      <c r="A95" s="1" t="s">
        <v>92</v>
      </c>
      <c r="B95" s="5" t="s">
        <v>5</v>
      </c>
      <c r="C95" s="23">
        <v>25</v>
      </c>
      <c r="D95" s="24"/>
      <c r="E95" s="24">
        <f t="shared" si="2"/>
        <v>0</v>
      </c>
      <c r="F95" s="27">
        <v>25</v>
      </c>
      <c r="G95" s="28"/>
      <c r="H95" s="28">
        <f t="shared" si="3"/>
        <v>0</v>
      </c>
    </row>
    <row r="96" spans="1:8" x14ac:dyDescent="0.25">
      <c r="A96" s="1" t="s">
        <v>93</v>
      </c>
      <c r="B96" s="3" t="s">
        <v>39</v>
      </c>
      <c r="C96" s="23">
        <v>65</v>
      </c>
      <c r="D96" s="24"/>
      <c r="E96" s="24">
        <f t="shared" si="2"/>
        <v>0</v>
      </c>
      <c r="F96" s="27">
        <v>65</v>
      </c>
      <c r="G96" s="28"/>
      <c r="H96" s="28">
        <f t="shared" si="3"/>
        <v>0</v>
      </c>
    </row>
    <row r="97" spans="1:8" x14ac:dyDescent="0.25">
      <c r="A97" s="1" t="s">
        <v>94</v>
      </c>
      <c r="B97" s="3" t="s">
        <v>39</v>
      </c>
      <c r="C97" s="23">
        <v>180</v>
      </c>
      <c r="D97" s="24"/>
      <c r="E97" s="24">
        <f t="shared" si="2"/>
        <v>0</v>
      </c>
      <c r="F97" s="27">
        <v>180</v>
      </c>
      <c r="G97" s="28"/>
      <c r="H97" s="28">
        <f t="shared" si="3"/>
        <v>0</v>
      </c>
    </row>
    <row r="98" spans="1:8" x14ac:dyDescent="0.25">
      <c r="A98" s="1" t="s">
        <v>95</v>
      </c>
      <c r="B98" s="3" t="s">
        <v>3</v>
      </c>
      <c r="C98" s="23">
        <v>140</v>
      </c>
      <c r="D98" s="24"/>
      <c r="E98" s="24">
        <f t="shared" si="2"/>
        <v>0</v>
      </c>
      <c r="F98" s="27">
        <v>140</v>
      </c>
      <c r="G98" s="28"/>
      <c r="H98" s="28">
        <f t="shared" si="3"/>
        <v>0</v>
      </c>
    </row>
    <row r="99" spans="1:8" x14ac:dyDescent="0.25">
      <c r="A99" s="1" t="s">
        <v>96</v>
      </c>
      <c r="B99" s="3" t="s">
        <v>30</v>
      </c>
      <c r="C99" s="23">
        <v>150</v>
      </c>
      <c r="D99" s="24"/>
      <c r="E99" s="24">
        <f t="shared" si="2"/>
        <v>0</v>
      </c>
      <c r="F99" s="27">
        <v>150</v>
      </c>
      <c r="G99" s="28"/>
      <c r="H99" s="28">
        <f t="shared" si="3"/>
        <v>0</v>
      </c>
    </row>
    <row r="100" spans="1:8" x14ac:dyDescent="0.25">
      <c r="A100" s="1" t="s">
        <v>97</v>
      </c>
      <c r="B100" s="3" t="s">
        <v>5</v>
      </c>
      <c r="C100" s="23">
        <v>400</v>
      </c>
      <c r="D100" s="24"/>
      <c r="E100" s="24">
        <f t="shared" si="2"/>
        <v>0</v>
      </c>
      <c r="F100" s="27">
        <v>400</v>
      </c>
      <c r="G100" s="28"/>
      <c r="H100" s="28">
        <f t="shared" si="3"/>
        <v>0</v>
      </c>
    </row>
    <row r="101" spans="1:8" x14ac:dyDescent="0.25">
      <c r="A101" s="1" t="s">
        <v>98</v>
      </c>
      <c r="B101" s="3" t="s">
        <v>3</v>
      </c>
      <c r="C101" s="23">
        <v>150</v>
      </c>
      <c r="D101" s="24"/>
      <c r="E101" s="24">
        <f t="shared" si="2"/>
        <v>0</v>
      </c>
      <c r="F101" s="27">
        <v>150</v>
      </c>
      <c r="G101" s="28"/>
      <c r="H101" s="28">
        <f t="shared" si="3"/>
        <v>0</v>
      </c>
    </row>
    <row r="102" spans="1:8" x14ac:dyDescent="0.25">
      <c r="A102" s="1" t="s">
        <v>99</v>
      </c>
      <c r="B102" s="5" t="s">
        <v>85</v>
      </c>
      <c r="C102" s="23">
        <v>10</v>
      </c>
      <c r="D102" s="24"/>
      <c r="E102" s="24">
        <f t="shared" si="2"/>
        <v>0</v>
      </c>
      <c r="F102" s="27">
        <v>10</v>
      </c>
      <c r="G102" s="28"/>
      <c r="H102" s="28">
        <f t="shared" si="3"/>
        <v>0</v>
      </c>
    </row>
    <row r="103" spans="1:8" x14ac:dyDescent="0.25">
      <c r="A103" s="16" t="s">
        <v>133</v>
      </c>
      <c r="B103" s="17"/>
      <c r="C103" s="17"/>
      <c r="D103" s="18"/>
      <c r="E103" s="25">
        <f>SUM(E10:E102)</f>
        <v>0</v>
      </c>
      <c r="H103" s="29">
        <f>SUM(H10:H102)</f>
        <v>0</v>
      </c>
    </row>
    <row r="104" spans="1:8" x14ac:dyDescent="0.25">
      <c r="A104" s="13"/>
      <c r="B104" s="14"/>
      <c r="C104" s="14"/>
      <c r="D104" s="14"/>
      <c r="E104" s="15"/>
    </row>
    <row r="105" spans="1:8" x14ac:dyDescent="0.25">
      <c r="A105" s="1" t="s">
        <v>100</v>
      </c>
      <c r="B105" s="3" t="s">
        <v>39</v>
      </c>
      <c r="C105" s="3">
        <v>130</v>
      </c>
      <c r="D105" s="3"/>
      <c r="E105" s="3">
        <f t="shared" si="2"/>
        <v>0</v>
      </c>
    </row>
    <row r="106" spans="1:8" x14ac:dyDescent="0.25">
      <c r="A106" s="1" t="s">
        <v>101</v>
      </c>
      <c r="B106" s="3" t="s">
        <v>39</v>
      </c>
      <c r="C106" s="3">
        <v>200</v>
      </c>
      <c r="D106" s="3"/>
      <c r="E106" s="3">
        <f t="shared" si="2"/>
        <v>0</v>
      </c>
    </row>
    <row r="107" spans="1:8" x14ac:dyDescent="0.25">
      <c r="A107" s="1" t="s">
        <v>102</v>
      </c>
      <c r="B107" s="3" t="s">
        <v>39</v>
      </c>
      <c r="C107" s="3">
        <v>40</v>
      </c>
      <c r="D107" s="3"/>
      <c r="E107" s="3">
        <f t="shared" si="2"/>
        <v>0</v>
      </c>
    </row>
    <row r="108" spans="1:8" x14ac:dyDescent="0.25">
      <c r="A108" s="1" t="s">
        <v>103</v>
      </c>
      <c r="B108" s="3" t="s">
        <v>39</v>
      </c>
      <c r="C108" s="3">
        <v>60</v>
      </c>
      <c r="D108" s="3"/>
      <c r="E108" s="3">
        <f t="shared" si="2"/>
        <v>0</v>
      </c>
    </row>
    <row r="109" spans="1:8" x14ac:dyDescent="0.25">
      <c r="A109" s="1" t="s">
        <v>104</v>
      </c>
      <c r="B109" s="3" t="s">
        <v>39</v>
      </c>
      <c r="C109" s="3">
        <v>105</v>
      </c>
      <c r="D109" s="3"/>
      <c r="E109" s="3">
        <f t="shared" si="2"/>
        <v>0</v>
      </c>
    </row>
    <row r="110" spans="1:8" x14ac:dyDescent="0.25">
      <c r="A110" s="1" t="s">
        <v>105</v>
      </c>
      <c r="B110" s="3" t="s">
        <v>39</v>
      </c>
      <c r="C110" s="3">
        <v>120</v>
      </c>
      <c r="D110" s="3"/>
      <c r="E110" s="3">
        <f t="shared" si="2"/>
        <v>0</v>
      </c>
    </row>
    <row r="111" spans="1:8" x14ac:dyDescent="0.25">
      <c r="A111" s="1" t="s">
        <v>106</v>
      </c>
      <c r="B111" s="3" t="s">
        <v>39</v>
      </c>
      <c r="C111" s="3">
        <v>140</v>
      </c>
      <c r="D111" s="3"/>
      <c r="E111" s="3">
        <f t="shared" si="2"/>
        <v>0</v>
      </c>
    </row>
    <row r="112" spans="1:8" x14ac:dyDescent="0.25">
      <c r="A112" s="1" t="s">
        <v>107</v>
      </c>
      <c r="B112" s="3" t="s">
        <v>39</v>
      </c>
      <c r="C112" s="3">
        <v>75</v>
      </c>
      <c r="D112" s="3"/>
      <c r="E112" s="3">
        <f t="shared" si="2"/>
        <v>0</v>
      </c>
    </row>
    <row r="113" spans="1:5" x14ac:dyDescent="0.25">
      <c r="A113" s="1" t="s">
        <v>108</v>
      </c>
      <c r="B113" s="3" t="s">
        <v>39</v>
      </c>
      <c r="C113" s="3">
        <v>20</v>
      </c>
      <c r="D113" s="3"/>
      <c r="E113" s="3">
        <f t="shared" si="2"/>
        <v>0</v>
      </c>
    </row>
    <row r="114" spans="1:5" x14ac:dyDescent="0.25">
      <c r="A114" s="1" t="s">
        <v>109</v>
      </c>
      <c r="B114" s="3" t="s">
        <v>39</v>
      </c>
      <c r="C114" s="3">
        <v>250</v>
      </c>
      <c r="D114" s="3"/>
      <c r="E114" s="3">
        <f t="shared" si="2"/>
        <v>0</v>
      </c>
    </row>
    <row r="115" spans="1:5" x14ac:dyDescent="0.25">
      <c r="A115" s="1" t="s">
        <v>110</v>
      </c>
      <c r="B115" s="3" t="s">
        <v>39</v>
      </c>
      <c r="C115" s="3">
        <v>220</v>
      </c>
      <c r="D115" s="3"/>
      <c r="E115" s="3">
        <f t="shared" si="2"/>
        <v>0</v>
      </c>
    </row>
    <row r="116" spans="1:5" x14ac:dyDescent="0.25">
      <c r="A116" s="1" t="s">
        <v>111</v>
      </c>
      <c r="B116" s="3" t="s">
        <v>39</v>
      </c>
      <c r="C116" s="3">
        <v>1600</v>
      </c>
      <c r="D116" s="3"/>
      <c r="E116" s="3">
        <f t="shared" si="2"/>
        <v>0</v>
      </c>
    </row>
    <row r="117" spans="1:5" x14ac:dyDescent="0.25">
      <c r="A117" s="1" t="s">
        <v>112</v>
      </c>
      <c r="B117" s="3" t="s">
        <v>5</v>
      </c>
      <c r="C117" s="5">
        <v>25</v>
      </c>
      <c r="D117" s="3"/>
      <c r="E117" s="3">
        <f t="shared" si="2"/>
        <v>0</v>
      </c>
    </row>
    <row r="118" spans="1:5" x14ac:dyDescent="0.25">
      <c r="A118" s="1" t="s">
        <v>113</v>
      </c>
      <c r="B118" s="3" t="s">
        <v>5</v>
      </c>
      <c r="C118" s="5">
        <v>25</v>
      </c>
      <c r="D118" s="3"/>
      <c r="E118" s="3">
        <f t="shared" si="2"/>
        <v>0</v>
      </c>
    </row>
    <row r="119" spans="1:5" x14ac:dyDescent="0.25">
      <c r="A119" s="1" t="s">
        <v>114</v>
      </c>
      <c r="B119" s="3" t="s">
        <v>5</v>
      </c>
      <c r="C119" s="5">
        <v>10</v>
      </c>
      <c r="D119" s="3"/>
      <c r="E119" s="3">
        <f t="shared" si="2"/>
        <v>0</v>
      </c>
    </row>
    <row r="120" spans="1:5" x14ac:dyDescent="0.25">
      <c r="A120" s="1" t="s">
        <v>115</v>
      </c>
      <c r="B120" s="3" t="s">
        <v>5</v>
      </c>
      <c r="C120" s="5">
        <v>20</v>
      </c>
      <c r="D120" s="3"/>
      <c r="E120" s="3">
        <f t="shared" si="2"/>
        <v>0</v>
      </c>
    </row>
    <row r="121" spans="1:5" x14ac:dyDescent="0.25">
      <c r="A121" s="1" t="s">
        <v>116</v>
      </c>
      <c r="B121" s="3" t="s">
        <v>5</v>
      </c>
      <c r="C121" s="5">
        <v>10</v>
      </c>
      <c r="D121" s="3"/>
      <c r="E121" s="3">
        <f t="shared" si="2"/>
        <v>0</v>
      </c>
    </row>
    <row r="122" spans="1:5" x14ac:dyDescent="0.25">
      <c r="A122" s="1" t="s">
        <v>117</v>
      </c>
      <c r="B122" s="3" t="s">
        <v>5</v>
      </c>
      <c r="C122" s="5">
        <v>10</v>
      </c>
      <c r="D122" s="3"/>
      <c r="E122" s="3">
        <f t="shared" si="2"/>
        <v>0</v>
      </c>
    </row>
    <row r="123" spans="1:5" x14ac:dyDescent="0.25">
      <c r="A123" s="16" t="s">
        <v>134</v>
      </c>
      <c r="B123" s="17"/>
      <c r="C123" s="17"/>
      <c r="D123" s="18"/>
      <c r="E123" s="6">
        <f>SUM(E105:E122)</f>
        <v>0</v>
      </c>
    </row>
    <row r="124" spans="1:5" x14ac:dyDescent="0.25">
      <c r="A124" s="13"/>
      <c r="B124" s="14"/>
      <c r="C124" s="14"/>
      <c r="D124" s="14"/>
      <c r="E124" s="15"/>
    </row>
    <row r="125" spans="1:5" x14ac:dyDescent="0.25">
      <c r="A125" s="1" t="s">
        <v>118</v>
      </c>
      <c r="B125" s="5" t="s">
        <v>5</v>
      </c>
      <c r="C125" s="5">
        <v>28.5</v>
      </c>
      <c r="D125" s="3"/>
      <c r="E125" s="3">
        <f t="shared" si="2"/>
        <v>0</v>
      </c>
    </row>
    <row r="126" spans="1:5" x14ac:dyDescent="0.25">
      <c r="A126" s="1" t="s">
        <v>119</v>
      </c>
      <c r="B126" s="5" t="s">
        <v>5</v>
      </c>
      <c r="C126" s="5">
        <v>39.25</v>
      </c>
      <c r="D126" s="3"/>
      <c r="E126" s="3">
        <f t="shared" si="2"/>
        <v>0</v>
      </c>
    </row>
    <row r="127" spans="1:5" x14ac:dyDescent="0.25">
      <c r="A127" s="1" t="s">
        <v>120</v>
      </c>
      <c r="B127" s="5" t="s">
        <v>5</v>
      </c>
      <c r="C127" s="5">
        <v>25</v>
      </c>
      <c r="D127" s="3"/>
      <c r="E127" s="3">
        <f t="shared" si="2"/>
        <v>0</v>
      </c>
    </row>
    <row r="128" spans="1:5" x14ac:dyDescent="0.25">
      <c r="A128" s="1" t="s">
        <v>121</v>
      </c>
      <c r="B128" s="5" t="s">
        <v>5</v>
      </c>
      <c r="C128" s="5">
        <v>20</v>
      </c>
      <c r="D128" s="3"/>
      <c r="E128" s="3">
        <f t="shared" si="2"/>
        <v>0</v>
      </c>
    </row>
    <row r="129" spans="1:5" x14ac:dyDescent="0.25">
      <c r="A129" s="1" t="s">
        <v>122</v>
      </c>
      <c r="B129" s="5" t="s">
        <v>5</v>
      </c>
      <c r="C129" s="5">
        <v>19.5</v>
      </c>
      <c r="D129" s="3"/>
      <c r="E129" s="3">
        <f t="shared" si="2"/>
        <v>0</v>
      </c>
    </row>
    <row r="130" spans="1:5" x14ac:dyDescent="0.25">
      <c r="A130" s="1" t="s">
        <v>89</v>
      </c>
      <c r="B130" s="3" t="s">
        <v>5</v>
      </c>
      <c r="C130" s="5">
        <v>89.25</v>
      </c>
      <c r="D130" s="3"/>
      <c r="E130" s="3">
        <f t="shared" si="2"/>
        <v>0</v>
      </c>
    </row>
    <row r="131" spans="1:5" x14ac:dyDescent="0.25">
      <c r="A131" s="19" t="s">
        <v>135</v>
      </c>
      <c r="B131" s="19"/>
      <c r="C131" s="19"/>
      <c r="D131" s="19"/>
      <c r="E131" s="6">
        <f>SUM(E125:E130)</f>
        <v>0</v>
      </c>
    </row>
    <row r="132" spans="1:5" x14ac:dyDescent="0.25">
      <c r="A132" s="10" t="s">
        <v>136</v>
      </c>
      <c r="B132" s="10"/>
      <c r="C132" s="10"/>
      <c r="D132" s="10"/>
      <c r="E132" s="9">
        <f>E131+E123+E103</f>
        <v>0</v>
      </c>
    </row>
  </sheetData>
  <mergeCells count="13">
    <mergeCell ref="F8:H8"/>
    <mergeCell ref="A132:D132"/>
    <mergeCell ref="A1:E1"/>
    <mergeCell ref="B2:E2"/>
    <mergeCell ref="B3:E3"/>
    <mergeCell ref="B4:E4"/>
    <mergeCell ref="B5:E5"/>
    <mergeCell ref="A124:E124"/>
    <mergeCell ref="A104:E104"/>
    <mergeCell ref="A123:D123"/>
    <mergeCell ref="A103:D103"/>
    <mergeCell ref="A131:D131"/>
    <mergeCell ref="C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E7"/>
    </sheetView>
  </sheetViews>
  <sheetFormatPr defaultRowHeight="15" x14ac:dyDescent="0.25"/>
  <cols>
    <col min="1" max="1" width="29.42578125" customWidth="1"/>
    <col min="5" max="5" width="11" customWidth="1"/>
    <col min="6" max="6" width="10.5703125" customWidth="1"/>
    <col min="7" max="10" width="11" customWidth="1"/>
    <col min="17" max="17" width="10" customWidth="1"/>
    <col min="18" max="18" width="12" customWidth="1"/>
  </cols>
  <sheetData>
    <row r="1" spans="1:18" x14ac:dyDescent="0.25">
      <c r="A1" s="11" t="s">
        <v>128</v>
      </c>
      <c r="B1" s="11"/>
      <c r="C1" s="11"/>
      <c r="D1" s="11"/>
      <c r="E1" s="11"/>
    </row>
    <row r="2" spans="1:18" x14ac:dyDescent="0.25">
      <c r="A2" s="1" t="s">
        <v>129</v>
      </c>
      <c r="B2" s="12"/>
      <c r="C2" s="12"/>
      <c r="D2" s="12"/>
      <c r="E2" s="12"/>
    </row>
    <row r="3" spans="1:18" x14ac:dyDescent="0.25">
      <c r="A3" s="1" t="s">
        <v>130</v>
      </c>
      <c r="B3" s="12"/>
      <c r="C3" s="12"/>
      <c r="D3" s="12"/>
      <c r="E3" s="12"/>
    </row>
    <row r="4" spans="1:18" x14ac:dyDescent="0.25">
      <c r="A4" s="1" t="s">
        <v>131</v>
      </c>
      <c r="B4" s="12"/>
      <c r="C4" s="12"/>
      <c r="D4" s="12"/>
      <c r="E4" s="12"/>
    </row>
    <row r="5" spans="1:18" x14ac:dyDescent="0.25">
      <c r="A5" s="1" t="s">
        <v>132</v>
      </c>
      <c r="B5" s="12"/>
      <c r="C5" s="12"/>
      <c r="D5" s="12"/>
      <c r="E5" s="12"/>
    </row>
    <row r="6" spans="1:18" x14ac:dyDescent="0.25">
      <c r="B6" s="2"/>
      <c r="C6" s="2"/>
      <c r="D6" s="2"/>
      <c r="E6" s="2"/>
    </row>
    <row r="7" spans="1:18" x14ac:dyDescent="0.25">
      <c r="A7" s="7" t="s">
        <v>139</v>
      </c>
      <c r="B7" s="8"/>
      <c r="C7" s="8"/>
      <c r="D7" s="8"/>
      <c r="E7" s="8"/>
    </row>
    <row r="8" spans="1:18" x14ac:dyDescent="0.25">
      <c r="C8" s="62" t="s">
        <v>184</v>
      </c>
      <c r="D8" s="62"/>
      <c r="E8" s="62"/>
      <c r="F8" s="62"/>
      <c r="G8" s="62"/>
      <c r="H8" s="62"/>
      <c r="I8" s="62"/>
      <c r="J8" s="62"/>
      <c r="K8" s="61" t="s">
        <v>138</v>
      </c>
      <c r="L8" s="61"/>
      <c r="M8" s="61"/>
      <c r="N8" s="61"/>
      <c r="O8" s="61"/>
      <c r="P8" s="61"/>
      <c r="Q8" s="61"/>
      <c r="R8" s="61"/>
    </row>
    <row r="9" spans="1:18" ht="48" x14ac:dyDescent="0.25">
      <c r="A9" s="30" t="s">
        <v>141</v>
      </c>
      <c r="B9" s="31" t="s">
        <v>142</v>
      </c>
      <c r="C9" s="49" t="s">
        <v>143</v>
      </c>
      <c r="D9" s="50" t="s">
        <v>144</v>
      </c>
      <c r="E9" s="50" t="s">
        <v>145</v>
      </c>
      <c r="F9" s="50" t="s">
        <v>146</v>
      </c>
      <c r="G9" s="50" t="s">
        <v>147</v>
      </c>
      <c r="H9" s="51" t="s">
        <v>148</v>
      </c>
      <c r="I9" s="52" t="s">
        <v>182</v>
      </c>
      <c r="J9" s="53" t="s">
        <v>149</v>
      </c>
      <c r="K9" s="54" t="s">
        <v>143</v>
      </c>
      <c r="L9" s="55" t="s">
        <v>144</v>
      </c>
      <c r="M9" s="55" t="s">
        <v>145</v>
      </c>
      <c r="N9" s="55" t="s">
        <v>146</v>
      </c>
      <c r="O9" s="55" t="s">
        <v>147</v>
      </c>
      <c r="P9" s="56" t="s">
        <v>148</v>
      </c>
      <c r="Q9" s="54" t="s">
        <v>182</v>
      </c>
      <c r="R9" s="63" t="s">
        <v>149</v>
      </c>
    </row>
    <row r="10" spans="1:18" x14ac:dyDescent="0.25">
      <c r="A10" s="35" t="s">
        <v>2</v>
      </c>
      <c r="B10" s="34" t="s">
        <v>39</v>
      </c>
      <c r="C10" s="43"/>
      <c r="D10" s="44">
        <v>52</v>
      </c>
      <c r="E10" s="44">
        <v>48</v>
      </c>
      <c r="F10" s="44">
        <v>200</v>
      </c>
      <c r="G10" s="45">
        <f>C10*D10</f>
        <v>0</v>
      </c>
      <c r="H10" s="45">
        <f>C10*E10</f>
        <v>0</v>
      </c>
      <c r="I10" s="46">
        <f>F10*C10</f>
        <v>0</v>
      </c>
      <c r="J10" s="47">
        <f>SUM(G10:I10)</f>
        <v>0</v>
      </c>
      <c r="K10" s="37"/>
      <c r="L10" s="38">
        <v>52</v>
      </c>
      <c r="M10" s="39">
        <v>48</v>
      </c>
      <c r="N10" s="39">
        <v>200</v>
      </c>
      <c r="O10" s="40">
        <f>K10*L10</f>
        <v>0</v>
      </c>
      <c r="P10" s="40">
        <f>K10*M10</f>
        <v>0</v>
      </c>
      <c r="Q10" s="40">
        <f>K10*N10</f>
        <v>0</v>
      </c>
      <c r="R10" s="64">
        <f>SUM(O10:Q10)</f>
        <v>0</v>
      </c>
    </row>
    <row r="11" spans="1:18" x14ac:dyDescent="0.25">
      <c r="A11" s="35" t="s">
        <v>4</v>
      </c>
      <c r="B11" s="34" t="s">
        <v>39</v>
      </c>
      <c r="C11" s="43"/>
      <c r="D11" s="44">
        <v>65</v>
      </c>
      <c r="E11" s="44">
        <v>70</v>
      </c>
      <c r="F11" s="44">
        <v>1016.5</v>
      </c>
      <c r="G11" s="45">
        <f t="shared" ref="G11:G20" si="0">C11*D11</f>
        <v>0</v>
      </c>
      <c r="H11" s="45">
        <f t="shared" ref="H11:H20" si="1">C11*E11</f>
        <v>0</v>
      </c>
      <c r="I11" s="46">
        <f t="shared" ref="I11:I60" si="2">F11*C11</f>
        <v>0</v>
      </c>
      <c r="J11" s="47">
        <f t="shared" ref="J11:J60" si="3">SUM(G11:I11)</f>
        <v>0</v>
      </c>
      <c r="K11" s="37"/>
      <c r="L11" s="38">
        <v>65</v>
      </c>
      <c r="M11" s="39">
        <v>70</v>
      </c>
      <c r="N11" s="39">
        <v>1016.5</v>
      </c>
      <c r="O11" s="40">
        <f t="shared" ref="O11:O60" si="4">K11*L11</f>
        <v>0</v>
      </c>
      <c r="P11" s="40">
        <f t="shared" ref="P11:P60" si="5">K11*M11</f>
        <v>0</v>
      </c>
      <c r="Q11" s="40">
        <f t="shared" ref="Q11:Q60" si="6">K11*N11</f>
        <v>0</v>
      </c>
      <c r="R11" s="64">
        <f t="shared" ref="R11:R60" si="7">SUM(O11:Q11)</f>
        <v>0</v>
      </c>
    </row>
    <row r="12" spans="1:18" x14ac:dyDescent="0.25">
      <c r="A12" s="35" t="s">
        <v>150</v>
      </c>
      <c r="B12" s="34" t="s">
        <v>39</v>
      </c>
      <c r="C12" s="43"/>
      <c r="D12" s="44">
        <v>497</v>
      </c>
      <c r="E12" s="44">
        <v>149</v>
      </c>
      <c r="F12" s="44">
        <v>450</v>
      </c>
      <c r="G12" s="45">
        <f t="shared" si="0"/>
        <v>0</v>
      </c>
      <c r="H12" s="45">
        <f t="shared" si="1"/>
        <v>0</v>
      </c>
      <c r="I12" s="46">
        <f t="shared" si="2"/>
        <v>0</v>
      </c>
      <c r="J12" s="47">
        <f t="shared" si="3"/>
        <v>0</v>
      </c>
      <c r="K12" s="37"/>
      <c r="L12" s="38">
        <v>497</v>
      </c>
      <c r="M12" s="39">
        <v>149</v>
      </c>
      <c r="N12" s="39">
        <v>450</v>
      </c>
      <c r="O12" s="40">
        <f t="shared" si="4"/>
        <v>0</v>
      </c>
      <c r="P12" s="40">
        <f t="shared" si="5"/>
        <v>0</v>
      </c>
      <c r="Q12" s="40">
        <f t="shared" si="6"/>
        <v>0</v>
      </c>
      <c r="R12" s="64">
        <f t="shared" si="7"/>
        <v>0</v>
      </c>
    </row>
    <row r="13" spans="1:18" x14ac:dyDescent="0.25">
      <c r="A13" s="35" t="s">
        <v>151</v>
      </c>
      <c r="B13" s="34" t="s">
        <v>39</v>
      </c>
      <c r="C13" s="43"/>
      <c r="D13" s="44">
        <v>209</v>
      </c>
      <c r="E13" s="44">
        <v>811</v>
      </c>
      <c r="F13" s="44">
        <v>50</v>
      </c>
      <c r="G13" s="45">
        <f t="shared" si="0"/>
        <v>0</v>
      </c>
      <c r="H13" s="45">
        <f t="shared" si="1"/>
        <v>0</v>
      </c>
      <c r="I13" s="46">
        <f t="shared" si="2"/>
        <v>0</v>
      </c>
      <c r="J13" s="47">
        <f t="shared" si="3"/>
        <v>0</v>
      </c>
      <c r="K13" s="37"/>
      <c r="L13" s="38">
        <v>209</v>
      </c>
      <c r="M13" s="39">
        <v>811</v>
      </c>
      <c r="N13" s="39">
        <v>50</v>
      </c>
      <c r="O13" s="40">
        <f t="shared" si="4"/>
        <v>0</v>
      </c>
      <c r="P13" s="40">
        <f t="shared" si="5"/>
        <v>0</v>
      </c>
      <c r="Q13" s="40">
        <f t="shared" si="6"/>
        <v>0</v>
      </c>
      <c r="R13" s="64">
        <f t="shared" si="7"/>
        <v>0</v>
      </c>
    </row>
    <row r="14" spans="1:18" x14ac:dyDescent="0.25">
      <c r="A14" s="35" t="s">
        <v>15</v>
      </c>
      <c r="B14" s="34" t="s">
        <v>39</v>
      </c>
      <c r="C14" s="43"/>
      <c r="D14" s="44">
        <v>27</v>
      </c>
      <c r="E14" s="44">
        <v>15</v>
      </c>
      <c r="F14" s="44">
        <v>90</v>
      </c>
      <c r="G14" s="45">
        <f t="shared" si="0"/>
        <v>0</v>
      </c>
      <c r="H14" s="45">
        <f t="shared" si="1"/>
        <v>0</v>
      </c>
      <c r="I14" s="46">
        <f t="shared" si="2"/>
        <v>0</v>
      </c>
      <c r="J14" s="47">
        <f t="shared" si="3"/>
        <v>0</v>
      </c>
      <c r="K14" s="37"/>
      <c r="L14" s="38">
        <v>27</v>
      </c>
      <c r="M14" s="39">
        <v>15</v>
      </c>
      <c r="N14" s="39">
        <v>90</v>
      </c>
      <c r="O14" s="40">
        <f t="shared" si="4"/>
        <v>0</v>
      </c>
      <c r="P14" s="40">
        <f t="shared" si="5"/>
        <v>0</v>
      </c>
      <c r="Q14" s="40">
        <f t="shared" si="6"/>
        <v>0</v>
      </c>
      <c r="R14" s="64">
        <f t="shared" si="7"/>
        <v>0</v>
      </c>
    </row>
    <row r="15" spans="1:18" x14ac:dyDescent="0.25">
      <c r="A15" s="35" t="s">
        <v>152</v>
      </c>
      <c r="B15" s="34" t="s">
        <v>39</v>
      </c>
      <c r="C15" s="43"/>
      <c r="D15" s="44">
        <v>440</v>
      </c>
      <c r="E15" s="44">
        <v>530</v>
      </c>
      <c r="F15" s="44">
        <v>590</v>
      </c>
      <c r="G15" s="45">
        <f t="shared" si="0"/>
        <v>0</v>
      </c>
      <c r="H15" s="45">
        <f t="shared" si="1"/>
        <v>0</v>
      </c>
      <c r="I15" s="46">
        <f t="shared" si="2"/>
        <v>0</v>
      </c>
      <c r="J15" s="47">
        <f t="shared" si="3"/>
        <v>0</v>
      </c>
      <c r="K15" s="37"/>
      <c r="L15" s="38">
        <v>440</v>
      </c>
      <c r="M15" s="39">
        <v>530</v>
      </c>
      <c r="N15" s="39">
        <v>590</v>
      </c>
      <c r="O15" s="40">
        <f t="shared" si="4"/>
        <v>0</v>
      </c>
      <c r="P15" s="40">
        <f t="shared" si="5"/>
        <v>0</v>
      </c>
      <c r="Q15" s="40">
        <f t="shared" si="6"/>
        <v>0</v>
      </c>
      <c r="R15" s="64">
        <f t="shared" si="7"/>
        <v>0</v>
      </c>
    </row>
    <row r="16" spans="1:18" x14ac:dyDescent="0.25">
      <c r="A16" s="35" t="s">
        <v>153</v>
      </c>
      <c r="B16" s="34" t="s">
        <v>39</v>
      </c>
      <c r="C16" s="43"/>
      <c r="D16" s="44">
        <v>408</v>
      </c>
      <c r="E16" s="44">
        <v>94</v>
      </c>
      <c r="F16" s="44">
        <v>318</v>
      </c>
      <c r="G16" s="45">
        <f t="shared" si="0"/>
        <v>0</v>
      </c>
      <c r="H16" s="45">
        <f t="shared" si="1"/>
        <v>0</v>
      </c>
      <c r="I16" s="46">
        <f t="shared" si="2"/>
        <v>0</v>
      </c>
      <c r="J16" s="47">
        <f t="shared" si="3"/>
        <v>0</v>
      </c>
      <c r="K16" s="37"/>
      <c r="L16" s="38">
        <v>408</v>
      </c>
      <c r="M16" s="39">
        <v>94</v>
      </c>
      <c r="N16" s="39">
        <v>318</v>
      </c>
      <c r="O16" s="40">
        <f t="shared" si="4"/>
        <v>0</v>
      </c>
      <c r="P16" s="40">
        <f t="shared" si="5"/>
        <v>0</v>
      </c>
      <c r="Q16" s="40">
        <f t="shared" si="6"/>
        <v>0</v>
      </c>
      <c r="R16" s="64">
        <f t="shared" si="7"/>
        <v>0</v>
      </c>
    </row>
    <row r="17" spans="1:18" x14ac:dyDescent="0.25">
      <c r="A17" s="35" t="s">
        <v>18</v>
      </c>
      <c r="B17" s="34" t="s">
        <v>39</v>
      </c>
      <c r="C17" s="43"/>
      <c r="D17" s="44">
        <v>4</v>
      </c>
      <c r="E17" s="44">
        <v>6</v>
      </c>
      <c r="F17" s="44">
        <v>57.5</v>
      </c>
      <c r="G17" s="45">
        <f t="shared" si="0"/>
        <v>0</v>
      </c>
      <c r="H17" s="45">
        <f t="shared" si="1"/>
        <v>0</v>
      </c>
      <c r="I17" s="46">
        <f t="shared" si="2"/>
        <v>0</v>
      </c>
      <c r="J17" s="47">
        <f t="shared" si="3"/>
        <v>0</v>
      </c>
      <c r="K17" s="37"/>
      <c r="L17" s="38">
        <v>4</v>
      </c>
      <c r="M17" s="39">
        <v>6</v>
      </c>
      <c r="N17" s="39">
        <v>57.5</v>
      </c>
      <c r="O17" s="40">
        <f t="shared" si="4"/>
        <v>0</v>
      </c>
      <c r="P17" s="40">
        <f t="shared" si="5"/>
        <v>0</v>
      </c>
      <c r="Q17" s="40">
        <f t="shared" si="6"/>
        <v>0</v>
      </c>
      <c r="R17" s="64">
        <f t="shared" si="7"/>
        <v>0</v>
      </c>
    </row>
    <row r="18" spans="1:18" x14ac:dyDescent="0.25">
      <c r="A18" s="35" t="s">
        <v>154</v>
      </c>
      <c r="B18" s="34" t="s">
        <v>39</v>
      </c>
      <c r="C18" s="43"/>
      <c r="D18" s="44">
        <v>55</v>
      </c>
      <c r="E18" s="44">
        <v>55</v>
      </c>
      <c r="F18" s="44">
        <v>130</v>
      </c>
      <c r="G18" s="45">
        <f t="shared" si="0"/>
        <v>0</v>
      </c>
      <c r="H18" s="45">
        <f t="shared" si="1"/>
        <v>0</v>
      </c>
      <c r="I18" s="46">
        <f t="shared" si="2"/>
        <v>0</v>
      </c>
      <c r="J18" s="47">
        <f t="shared" si="3"/>
        <v>0</v>
      </c>
      <c r="K18" s="37"/>
      <c r="L18" s="38">
        <v>55</v>
      </c>
      <c r="M18" s="39">
        <v>55</v>
      </c>
      <c r="N18" s="39">
        <v>130</v>
      </c>
      <c r="O18" s="40">
        <f t="shared" si="4"/>
        <v>0</v>
      </c>
      <c r="P18" s="40">
        <f t="shared" si="5"/>
        <v>0</v>
      </c>
      <c r="Q18" s="40">
        <f t="shared" si="6"/>
        <v>0</v>
      </c>
      <c r="R18" s="64">
        <f t="shared" si="7"/>
        <v>0</v>
      </c>
    </row>
    <row r="19" spans="1:18" x14ac:dyDescent="0.25">
      <c r="A19" s="35" t="s">
        <v>155</v>
      </c>
      <c r="B19" s="34" t="s">
        <v>39</v>
      </c>
      <c r="C19" s="43"/>
      <c r="D19" s="44">
        <v>26</v>
      </c>
      <c r="E19" s="44">
        <v>88</v>
      </c>
      <c r="F19" s="44">
        <v>330</v>
      </c>
      <c r="G19" s="45">
        <f t="shared" si="0"/>
        <v>0</v>
      </c>
      <c r="H19" s="45">
        <f t="shared" si="1"/>
        <v>0</v>
      </c>
      <c r="I19" s="46">
        <f t="shared" si="2"/>
        <v>0</v>
      </c>
      <c r="J19" s="47">
        <f t="shared" si="3"/>
        <v>0</v>
      </c>
      <c r="K19" s="37"/>
      <c r="L19" s="38">
        <v>26</v>
      </c>
      <c r="M19" s="39">
        <v>88</v>
      </c>
      <c r="N19" s="39">
        <v>330</v>
      </c>
      <c r="O19" s="40">
        <f t="shared" si="4"/>
        <v>0</v>
      </c>
      <c r="P19" s="40">
        <f t="shared" si="5"/>
        <v>0</v>
      </c>
      <c r="Q19" s="40">
        <f t="shared" si="6"/>
        <v>0</v>
      </c>
      <c r="R19" s="64">
        <f t="shared" si="7"/>
        <v>0</v>
      </c>
    </row>
    <row r="20" spans="1:18" x14ac:dyDescent="0.25">
      <c r="A20" s="35" t="s">
        <v>156</v>
      </c>
      <c r="B20" s="34"/>
      <c r="C20" s="43"/>
      <c r="D20" s="44"/>
      <c r="E20" s="44"/>
      <c r="F20" s="44">
        <v>152</v>
      </c>
      <c r="G20" s="45">
        <f t="shared" si="0"/>
        <v>0</v>
      </c>
      <c r="H20" s="45">
        <f t="shared" si="1"/>
        <v>0</v>
      </c>
      <c r="I20" s="46">
        <f t="shared" si="2"/>
        <v>0</v>
      </c>
      <c r="J20" s="47">
        <f t="shared" si="3"/>
        <v>0</v>
      </c>
      <c r="K20" s="37"/>
      <c r="L20" s="38"/>
      <c r="M20" s="39"/>
      <c r="N20" s="39">
        <v>152</v>
      </c>
      <c r="O20" s="40">
        <f t="shared" si="4"/>
        <v>0</v>
      </c>
      <c r="P20" s="40">
        <f t="shared" si="5"/>
        <v>0</v>
      </c>
      <c r="Q20" s="40">
        <f t="shared" si="6"/>
        <v>0</v>
      </c>
      <c r="R20" s="64">
        <f t="shared" si="7"/>
        <v>0</v>
      </c>
    </row>
    <row r="21" spans="1:18" x14ac:dyDescent="0.25">
      <c r="A21" s="35" t="s">
        <v>157</v>
      </c>
      <c r="B21" s="34" t="s">
        <v>39</v>
      </c>
      <c r="C21" s="43"/>
      <c r="D21" s="44">
        <v>74</v>
      </c>
      <c r="E21" s="44">
        <v>1079</v>
      </c>
      <c r="F21" s="44">
        <v>25</v>
      </c>
      <c r="G21" s="45">
        <f t="shared" ref="G21:G60" si="8">C21*D21</f>
        <v>0</v>
      </c>
      <c r="H21" s="45">
        <f t="shared" ref="H21:H60" si="9">C21*E21</f>
        <v>0</v>
      </c>
      <c r="I21" s="46">
        <f t="shared" si="2"/>
        <v>0</v>
      </c>
      <c r="J21" s="47">
        <f t="shared" si="3"/>
        <v>0</v>
      </c>
      <c r="K21" s="37"/>
      <c r="L21" s="38">
        <v>74</v>
      </c>
      <c r="M21" s="39">
        <v>1079</v>
      </c>
      <c r="N21" s="39">
        <v>25</v>
      </c>
      <c r="O21" s="40">
        <f t="shared" si="4"/>
        <v>0</v>
      </c>
      <c r="P21" s="40">
        <f t="shared" si="5"/>
        <v>0</v>
      </c>
      <c r="Q21" s="40">
        <f t="shared" si="6"/>
        <v>0</v>
      </c>
      <c r="R21" s="64">
        <f t="shared" si="7"/>
        <v>0</v>
      </c>
    </row>
    <row r="22" spans="1:18" x14ac:dyDescent="0.25">
      <c r="A22" s="35" t="s">
        <v>158</v>
      </c>
      <c r="B22" s="34" t="s">
        <v>39</v>
      </c>
      <c r="C22" s="43"/>
      <c r="D22" s="44">
        <v>581</v>
      </c>
      <c r="E22" s="44">
        <v>440</v>
      </c>
      <c r="F22" s="44">
        <v>55</v>
      </c>
      <c r="G22" s="45">
        <f t="shared" si="8"/>
        <v>0</v>
      </c>
      <c r="H22" s="45">
        <f t="shared" si="9"/>
        <v>0</v>
      </c>
      <c r="I22" s="46">
        <f t="shared" si="2"/>
        <v>0</v>
      </c>
      <c r="J22" s="47">
        <f t="shared" si="3"/>
        <v>0</v>
      </c>
      <c r="K22" s="37"/>
      <c r="L22" s="38">
        <v>581</v>
      </c>
      <c r="M22" s="39">
        <v>440</v>
      </c>
      <c r="N22" s="39">
        <v>55</v>
      </c>
      <c r="O22" s="40">
        <f t="shared" si="4"/>
        <v>0</v>
      </c>
      <c r="P22" s="40">
        <f t="shared" si="5"/>
        <v>0</v>
      </c>
      <c r="Q22" s="40">
        <f t="shared" si="6"/>
        <v>0</v>
      </c>
      <c r="R22" s="64">
        <f t="shared" si="7"/>
        <v>0</v>
      </c>
    </row>
    <row r="23" spans="1:18" x14ac:dyDescent="0.25">
      <c r="A23" s="35" t="s">
        <v>159</v>
      </c>
      <c r="B23" s="34" t="s">
        <v>160</v>
      </c>
      <c r="C23" s="43"/>
      <c r="D23" s="44">
        <v>6</v>
      </c>
      <c r="E23" s="44">
        <v>116</v>
      </c>
      <c r="F23" s="44">
        <v>4</v>
      </c>
      <c r="G23" s="45">
        <f t="shared" si="8"/>
        <v>0</v>
      </c>
      <c r="H23" s="45">
        <f t="shared" si="9"/>
        <v>0</v>
      </c>
      <c r="I23" s="46">
        <f t="shared" si="2"/>
        <v>0</v>
      </c>
      <c r="J23" s="47">
        <f t="shared" si="3"/>
        <v>0</v>
      </c>
      <c r="K23" s="37"/>
      <c r="L23" s="38">
        <v>6</v>
      </c>
      <c r="M23" s="39">
        <v>116</v>
      </c>
      <c r="N23" s="39">
        <v>4</v>
      </c>
      <c r="O23" s="40">
        <f t="shared" si="4"/>
        <v>0</v>
      </c>
      <c r="P23" s="40">
        <f t="shared" si="5"/>
        <v>0</v>
      </c>
      <c r="Q23" s="40">
        <f t="shared" si="6"/>
        <v>0</v>
      </c>
      <c r="R23" s="64">
        <f t="shared" si="7"/>
        <v>0</v>
      </c>
    </row>
    <row r="24" spans="1:18" x14ac:dyDescent="0.25">
      <c r="A24" s="35" t="s">
        <v>42</v>
      </c>
      <c r="B24" s="34" t="s">
        <v>39</v>
      </c>
      <c r="C24" s="43"/>
      <c r="D24" s="44">
        <v>109</v>
      </c>
      <c r="E24" s="44">
        <v>166</v>
      </c>
      <c r="F24" s="44">
        <v>80</v>
      </c>
      <c r="G24" s="45">
        <f t="shared" si="8"/>
        <v>0</v>
      </c>
      <c r="H24" s="45">
        <f t="shared" si="9"/>
        <v>0</v>
      </c>
      <c r="I24" s="46">
        <f t="shared" si="2"/>
        <v>0</v>
      </c>
      <c r="J24" s="47">
        <f t="shared" si="3"/>
        <v>0</v>
      </c>
      <c r="K24" s="37"/>
      <c r="L24" s="38">
        <v>109</v>
      </c>
      <c r="M24" s="39">
        <v>166</v>
      </c>
      <c r="N24" s="39">
        <v>80</v>
      </c>
      <c r="O24" s="40">
        <f t="shared" si="4"/>
        <v>0</v>
      </c>
      <c r="P24" s="40">
        <f t="shared" si="5"/>
        <v>0</v>
      </c>
      <c r="Q24" s="40">
        <f t="shared" si="6"/>
        <v>0</v>
      </c>
      <c r="R24" s="64">
        <f t="shared" si="7"/>
        <v>0</v>
      </c>
    </row>
    <row r="25" spans="1:18" x14ac:dyDescent="0.25">
      <c r="A25" s="35" t="s">
        <v>43</v>
      </c>
      <c r="B25" s="34" t="s">
        <v>39</v>
      </c>
      <c r="C25" s="43"/>
      <c r="D25" s="44">
        <v>376</v>
      </c>
      <c r="E25" s="44">
        <v>551</v>
      </c>
      <c r="F25" s="44">
        <v>75</v>
      </c>
      <c r="G25" s="45">
        <f t="shared" si="8"/>
        <v>0</v>
      </c>
      <c r="H25" s="45">
        <f t="shared" si="9"/>
        <v>0</v>
      </c>
      <c r="I25" s="46">
        <f t="shared" si="2"/>
        <v>0</v>
      </c>
      <c r="J25" s="47">
        <f t="shared" si="3"/>
        <v>0</v>
      </c>
      <c r="K25" s="37"/>
      <c r="L25" s="38">
        <v>376</v>
      </c>
      <c r="M25" s="39">
        <v>551</v>
      </c>
      <c r="N25" s="39">
        <v>75</v>
      </c>
      <c r="O25" s="40">
        <f t="shared" si="4"/>
        <v>0</v>
      </c>
      <c r="P25" s="40">
        <f t="shared" si="5"/>
        <v>0</v>
      </c>
      <c r="Q25" s="40">
        <f t="shared" si="6"/>
        <v>0</v>
      </c>
      <c r="R25" s="64">
        <f t="shared" si="7"/>
        <v>0</v>
      </c>
    </row>
    <row r="26" spans="1:18" x14ac:dyDescent="0.25">
      <c r="A26" s="35" t="s">
        <v>161</v>
      </c>
      <c r="B26" s="34" t="s">
        <v>39</v>
      </c>
      <c r="C26" s="43"/>
      <c r="D26" s="44">
        <v>300</v>
      </c>
      <c r="E26" s="44">
        <v>500</v>
      </c>
      <c r="F26" s="44">
        <v>53</v>
      </c>
      <c r="G26" s="45">
        <f t="shared" si="8"/>
        <v>0</v>
      </c>
      <c r="H26" s="45">
        <f t="shared" si="9"/>
        <v>0</v>
      </c>
      <c r="I26" s="46">
        <f t="shared" si="2"/>
        <v>0</v>
      </c>
      <c r="J26" s="47">
        <f t="shared" si="3"/>
        <v>0</v>
      </c>
      <c r="K26" s="37"/>
      <c r="L26" s="38">
        <v>300</v>
      </c>
      <c r="M26" s="39">
        <v>500</v>
      </c>
      <c r="N26" s="39">
        <v>53</v>
      </c>
      <c r="O26" s="40">
        <f t="shared" si="4"/>
        <v>0</v>
      </c>
      <c r="P26" s="40">
        <f t="shared" si="5"/>
        <v>0</v>
      </c>
      <c r="Q26" s="40">
        <f t="shared" si="6"/>
        <v>0</v>
      </c>
      <c r="R26" s="64">
        <f t="shared" si="7"/>
        <v>0</v>
      </c>
    </row>
    <row r="27" spans="1:18" x14ac:dyDescent="0.25">
      <c r="A27" s="35" t="s">
        <v>44</v>
      </c>
      <c r="B27" s="34" t="s">
        <v>39</v>
      </c>
      <c r="C27" s="43"/>
      <c r="D27" s="44">
        <v>171</v>
      </c>
      <c r="E27" s="44">
        <v>273</v>
      </c>
      <c r="F27" s="44">
        <v>40</v>
      </c>
      <c r="G27" s="45">
        <f t="shared" si="8"/>
        <v>0</v>
      </c>
      <c r="H27" s="45">
        <f t="shared" si="9"/>
        <v>0</v>
      </c>
      <c r="I27" s="46">
        <f t="shared" si="2"/>
        <v>0</v>
      </c>
      <c r="J27" s="47">
        <f t="shared" si="3"/>
        <v>0</v>
      </c>
      <c r="K27" s="37"/>
      <c r="L27" s="38">
        <v>171</v>
      </c>
      <c r="M27" s="39">
        <v>273</v>
      </c>
      <c r="N27" s="39">
        <v>40</v>
      </c>
      <c r="O27" s="40">
        <f t="shared" si="4"/>
        <v>0</v>
      </c>
      <c r="P27" s="40">
        <f t="shared" si="5"/>
        <v>0</v>
      </c>
      <c r="Q27" s="40">
        <f t="shared" si="6"/>
        <v>0</v>
      </c>
      <c r="R27" s="64">
        <f t="shared" si="7"/>
        <v>0</v>
      </c>
    </row>
    <row r="28" spans="1:18" x14ac:dyDescent="0.25">
      <c r="A28" s="35" t="s">
        <v>162</v>
      </c>
      <c r="B28" s="34" t="s">
        <v>39</v>
      </c>
      <c r="C28" s="43"/>
      <c r="D28" s="44">
        <v>101</v>
      </c>
      <c r="E28" s="44">
        <v>155</v>
      </c>
      <c r="F28" s="44">
        <v>25</v>
      </c>
      <c r="G28" s="45">
        <f t="shared" si="8"/>
        <v>0</v>
      </c>
      <c r="H28" s="45">
        <f t="shared" si="9"/>
        <v>0</v>
      </c>
      <c r="I28" s="46">
        <f t="shared" si="2"/>
        <v>0</v>
      </c>
      <c r="J28" s="47">
        <f t="shared" si="3"/>
        <v>0</v>
      </c>
      <c r="K28" s="37"/>
      <c r="L28" s="38">
        <v>101</v>
      </c>
      <c r="M28" s="39">
        <v>155</v>
      </c>
      <c r="N28" s="39">
        <v>25</v>
      </c>
      <c r="O28" s="40">
        <f t="shared" si="4"/>
        <v>0</v>
      </c>
      <c r="P28" s="40">
        <f t="shared" si="5"/>
        <v>0</v>
      </c>
      <c r="Q28" s="40">
        <f t="shared" si="6"/>
        <v>0</v>
      </c>
      <c r="R28" s="64">
        <f t="shared" si="7"/>
        <v>0</v>
      </c>
    </row>
    <row r="29" spans="1:18" ht="38.25" x14ac:dyDescent="0.25">
      <c r="A29" s="35" t="s">
        <v>163</v>
      </c>
      <c r="B29" s="34" t="s">
        <v>160</v>
      </c>
      <c r="C29" s="43"/>
      <c r="D29" s="48">
        <v>28</v>
      </c>
      <c r="E29" s="48">
        <v>19</v>
      </c>
      <c r="F29" s="44">
        <v>30</v>
      </c>
      <c r="G29" s="45">
        <f t="shared" si="8"/>
        <v>0</v>
      </c>
      <c r="H29" s="45">
        <f t="shared" si="9"/>
        <v>0</v>
      </c>
      <c r="I29" s="46">
        <f t="shared" si="2"/>
        <v>0</v>
      </c>
      <c r="J29" s="47">
        <f t="shared" si="3"/>
        <v>0</v>
      </c>
      <c r="K29" s="37"/>
      <c r="L29" s="41">
        <v>28</v>
      </c>
      <c r="M29" s="42">
        <v>19</v>
      </c>
      <c r="N29" s="39">
        <v>30</v>
      </c>
      <c r="O29" s="40">
        <f t="shared" si="4"/>
        <v>0</v>
      </c>
      <c r="P29" s="40">
        <f t="shared" si="5"/>
        <v>0</v>
      </c>
      <c r="Q29" s="40">
        <f t="shared" si="6"/>
        <v>0</v>
      </c>
      <c r="R29" s="64">
        <f t="shared" si="7"/>
        <v>0</v>
      </c>
    </row>
    <row r="30" spans="1:18" x14ac:dyDescent="0.25">
      <c r="A30" s="35" t="s">
        <v>52</v>
      </c>
      <c r="B30" s="34" t="s">
        <v>39</v>
      </c>
      <c r="C30" s="43"/>
      <c r="D30" s="44">
        <v>98</v>
      </c>
      <c r="E30" s="44">
        <v>65</v>
      </c>
      <c r="F30" s="44">
        <v>10</v>
      </c>
      <c r="G30" s="45">
        <f t="shared" si="8"/>
        <v>0</v>
      </c>
      <c r="H30" s="45">
        <f t="shared" si="9"/>
        <v>0</v>
      </c>
      <c r="I30" s="46">
        <f t="shared" si="2"/>
        <v>0</v>
      </c>
      <c r="J30" s="47">
        <f t="shared" si="3"/>
        <v>0</v>
      </c>
      <c r="K30" s="37"/>
      <c r="L30" s="38">
        <v>98</v>
      </c>
      <c r="M30" s="39">
        <v>65</v>
      </c>
      <c r="N30" s="39">
        <v>10</v>
      </c>
      <c r="O30" s="40">
        <f t="shared" si="4"/>
        <v>0</v>
      </c>
      <c r="P30" s="40">
        <f t="shared" si="5"/>
        <v>0</v>
      </c>
      <c r="Q30" s="40">
        <f t="shared" si="6"/>
        <v>0</v>
      </c>
      <c r="R30" s="64">
        <f t="shared" si="7"/>
        <v>0</v>
      </c>
    </row>
    <row r="31" spans="1:18" x14ac:dyDescent="0.25">
      <c r="A31" s="35" t="s">
        <v>164</v>
      </c>
      <c r="B31" s="34" t="s">
        <v>39</v>
      </c>
      <c r="C31" s="43"/>
      <c r="D31" s="44">
        <v>40</v>
      </c>
      <c r="E31" s="44">
        <v>41</v>
      </c>
      <c r="F31" s="44">
        <v>10</v>
      </c>
      <c r="G31" s="45">
        <f t="shared" si="8"/>
        <v>0</v>
      </c>
      <c r="H31" s="45">
        <f t="shared" si="9"/>
        <v>0</v>
      </c>
      <c r="I31" s="46">
        <f t="shared" si="2"/>
        <v>0</v>
      </c>
      <c r="J31" s="47">
        <f t="shared" si="3"/>
        <v>0</v>
      </c>
      <c r="K31" s="37"/>
      <c r="L31" s="38">
        <v>40</v>
      </c>
      <c r="M31" s="39">
        <v>41</v>
      </c>
      <c r="N31" s="39">
        <v>10</v>
      </c>
      <c r="O31" s="40">
        <f t="shared" si="4"/>
        <v>0</v>
      </c>
      <c r="P31" s="40">
        <f t="shared" si="5"/>
        <v>0</v>
      </c>
      <c r="Q31" s="40">
        <f t="shared" si="6"/>
        <v>0</v>
      </c>
      <c r="R31" s="64">
        <f t="shared" si="7"/>
        <v>0</v>
      </c>
    </row>
    <row r="32" spans="1:18" x14ac:dyDescent="0.25">
      <c r="A32" s="35" t="s">
        <v>55</v>
      </c>
      <c r="B32" s="34" t="s">
        <v>39</v>
      </c>
      <c r="C32" s="43"/>
      <c r="D32" s="44">
        <v>12</v>
      </c>
      <c r="E32" s="44">
        <v>0</v>
      </c>
      <c r="F32" s="44">
        <v>71</v>
      </c>
      <c r="G32" s="45">
        <f t="shared" si="8"/>
        <v>0</v>
      </c>
      <c r="H32" s="45">
        <f t="shared" si="9"/>
        <v>0</v>
      </c>
      <c r="I32" s="46">
        <f t="shared" si="2"/>
        <v>0</v>
      </c>
      <c r="J32" s="47">
        <f t="shared" si="3"/>
        <v>0</v>
      </c>
      <c r="K32" s="37"/>
      <c r="L32" s="38">
        <v>12</v>
      </c>
      <c r="M32" s="39">
        <v>0</v>
      </c>
      <c r="N32" s="39">
        <v>71</v>
      </c>
      <c r="O32" s="40">
        <f t="shared" si="4"/>
        <v>0</v>
      </c>
      <c r="P32" s="40">
        <f t="shared" si="5"/>
        <v>0</v>
      </c>
      <c r="Q32" s="40">
        <f t="shared" si="6"/>
        <v>0</v>
      </c>
      <c r="R32" s="64">
        <f t="shared" si="7"/>
        <v>0</v>
      </c>
    </row>
    <row r="33" spans="1:18" x14ac:dyDescent="0.25">
      <c r="A33" s="35" t="s">
        <v>165</v>
      </c>
      <c r="B33" s="34" t="s">
        <v>39</v>
      </c>
      <c r="C33" s="43"/>
      <c r="D33" s="48">
        <v>588</v>
      </c>
      <c r="E33" s="48">
        <v>2090</v>
      </c>
      <c r="F33" s="44">
        <v>170</v>
      </c>
      <c r="G33" s="45">
        <f t="shared" si="8"/>
        <v>0</v>
      </c>
      <c r="H33" s="45">
        <f t="shared" si="9"/>
        <v>0</v>
      </c>
      <c r="I33" s="46">
        <f t="shared" si="2"/>
        <v>0</v>
      </c>
      <c r="J33" s="47">
        <f t="shared" si="3"/>
        <v>0</v>
      </c>
      <c r="K33" s="37"/>
      <c r="L33" s="41">
        <v>588</v>
      </c>
      <c r="M33" s="42">
        <v>2090</v>
      </c>
      <c r="N33" s="39">
        <v>170</v>
      </c>
      <c r="O33" s="40">
        <f t="shared" si="4"/>
        <v>0</v>
      </c>
      <c r="P33" s="40">
        <f t="shared" si="5"/>
        <v>0</v>
      </c>
      <c r="Q33" s="40">
        <f t="shared" si="6"/>
        <v>0</v>
      </c>
      <c r="R33" s="64">
        <f t="shared" si="7"/>
        <v>0</v>
      </c>
    </row>
    <row r="34" spans="1:18" x14ac:dyDescent="0.25">
      <c r="A34" s="35" t="s">
        <v>166</v>
      </c>
      <c r="B34" s="34" t="s">
        <v>39</v>
      </c>
      <c r="C34" s="43"/>
      <c r="D34" s="48">
        <v>60</v>
      </c>
      <c r="E34" s="48">
        <v>75</v>
      </c>
      <c r="F34" s="44">
        <v>10</v>
      </c>
      <c r="G34" s="45">
        <f t="shared" si="8"/>
        <v>0</v>
      </c>
      <c r="H34" s="45">
        <f t="shared" si="9"/>
        <v>0</v>
      </c>
      <c r="I34" s="46">
        <f t="shared" si="2"/>
        <v>0</v>
      </c>
      <c r="J34" s="47">
        <f t="shared" si="3"/>
        <v>0</v>
      </c>
      <c r="K34" s="37"/>
      <c r="L34" s="41">
        <v>60</v>
      </c>
      <c r="M34" s="42">
        <v>75</v>
      </c>
      <c r="N34" s="39">
        <v>10</v>
      </c>
      <c r="O34" s="40">
        <f t="shared" si="4"/>
        <v>0</v>
      </c>
      <c r="P34" s="40">
        <f t="shared" si="5"/>
        <v>0</v>
      </c>
      <c r="Q34" s="40">
        <f t="shared" si="6"/>
        <v>0</v>
      </c>
      <c r="R34" s="64">
        <f t="shared" si="7"/>
        <v>0</v>
      </c>
    </row>
    <row r="35" spans="1:18" x14ac:dyDescent="0.25">
      <c r="A35" s="35" t="s">
        <v>167</v>
      </c>
      <c r="B35" s="34" t="s">
        <v>39</v>
      </c>
      <c r="C35" s="43"/>
      <c r="D35" s="44">
        <v>881</v>
      </c>
      <c r="E35" s="44">
        <v>624</v>
      </c>
      <c r="F35" s="44">
        <v>610</v>
      </c>
      <c r="G35" s="45">
        <f t="shared" si="8"/>
        <v>0</v>
      </c>
      <c r="H35" s="45">
        <f t="shared" si="9"/>
        <v>0</v>
      </c>
      <c r="I35" s="46">
        <f t="shared" si="2"/>
        <v>0</v>
      </c>
      <c r="J35" s="47">
        <f t="shared" si="3"/>
        <v>0</v>
      </c>
      <c r="K35" s="37"/>
      <c r="L35" s="38">
        <v>881</v>
      </c>
      <c r="M35" s="39">
        <v>624</v>
      </c>
      <c r="N35" s="39">
        <v>610</v>
      </c>
      <c r="O35" s="40">
        <f t="shared" si="4"/>
        <v>0</v>
      </c>
      <c r="P35" s="40">
        <f t="shared" si="5"/>
        <v>0</v>
      </c>
      <c r="Q35" s="40">
        <f t="shared" si="6"/>
        <v>0</v>
      </c>
      <c r="R35" s="64">
        <f t="shared" si="7"/>
        <v>0</v>
      </c>
    </row>
    <row r="36" spans="1:18" x14ac:dyDescent="0.25">
      <c r="A36" s="35" t="s">
        <v>65</v>
      </c>
      <c r="B36" s="34" t="s">
        <v>39</v>
      </c>
      <c r="C36" s="43"/>
      <c r="D36" s="44">
        <v>294</v>
      </c>
      <c r="E36" s="44">
        <v>472</v>
      </c>
      <c r="F36" s="44">
        <v>175</v>
      </c>
      <c r="G36" s="45">
        <f t="shared" si="8"/>
        <v>0</v>
      </c>
      <c r="H36" s="45">
        <f t="shared" si="9"/>
        <v>0</v>
      </c>
      <c r="I36" s="46">
        <f t="shared" si="2"/>
        <v>0</v>
      </c>
      <c r="J36" s="47">
        <f t="shared" si="3"/>
        <v>0</v>
      </c>
      <c r="K36" s="37"/>
      <c r="L36" s="38">
        <v>294</v>
      </c>
      <c r="M36" s="39">
        <v>472</v>
      </c>
      <c r="N36" s="39">
        <v>175</v>
      </c>
      <c r="O36" s="40">
        <f t="shared" si="4"/>
        <v>0</v>
      </c>
      <c r="P36" s="40">
        <f t="shared" si="5"/>
        <v>0</v>
      </c>
      <c r="Q36" s="40">
        <f t="shared" si="6"/>
        <v>0</v>
      </c>
      <c r="R36" s="64">
        <f t="shared" si="7"/>
        <v>0</v>
      </c>
    </row>
    <row r="37" spans="1:18" x14ac:dyDescent="0.25">
      <c r="A37" s="35" t="s">
        <v>66</v>
      </c>
      <c r="B37" s="34" t="s">
        <v>39</v>
      </c>
      <c r="C37" s="43"/>
      <c r="D37" s="44">
        <v>345</v>
      </c>
      <c r="E37" s="44">
        <v>213</v>
      </c>
      <c r="F37" s="44">
        <v>100</v>
      </c>
      <c r="G37" s="45">
        <f t="shared" si="8"/>
        <v>0</v>
      </c>
      <c r="H37" s="45">
        <f t="shared" si="9"/>
        <v>0</v>
      </c>
      <c r="I37" s="46">
        <f t="shared" si="2"/>
        <v>0</v>
      </c>
      <c r="J37" s="47">
        <f t="shared" si="3"/>
        <v>0</v>
      </c>
      <c r="K37" s="37"/>
      <c r="L37" s="38">
        <v>345</v>
      </c>
      <c r="M37" s="39">
        <v>213</v>
      </c>
      <c r="N37" s="39">
        <v>100</v>
      </c>
      <c r="O37" s="40">
        <f t="shared" si="4"/>
        <v>0</v>
      </c>
      <c r="P37" s="40">
        <f t="shared" si="5"/>
        <v>0</v>
      </c>
      <c r="Q37" s="40">
        <f t="shared" si="6"/>
        <v>0</v>
      </c>
      <c r="R37" s="64">
        <f t="shared" si="7"/>
        <v>0</v>
      </c>
    </row>
    <row r="38" spans="1:18" x14ac:dyDescent="0.25">
      <c r="A38" s="35" t="s">
        <v>70</v>
      </c>
      <c r="B38" s="34" t="s">
        <v>39</v>
      </c>
      <c r="C38" s="43"/>
      <c r="D38" s="44">
        <v>31</v>
      </c>
      <c r="E38" s="44">
        <v>125</v>
      </c>
      <c r="F38" s="44">
        <v>50</v>
      </c>
      <c r="G38" s="45">
        <f t="shared" si="8"/>
        <v>0</v>
      </c>
      <c r="H38" s="45">
        <f t="shared" si="9"/>
        <v>0</v>
      </c>
      <c r="I38" s="46">
        <f t="shared" si="2"/>
        <v>0</v>
      </c>
      <c r="J38" s="47">
        <f t="shared" si="3"/>
        <v>0</v>
      </c>
      <c r="K38" s="37"/>
      <c r="L38" s="38">
        <v>31</v>
      </c>
      <c r="M38" s="39">
        <v>125</v>
      </c>
      <c r="N38" s="39">
        <v>50</v>
      </c>
      <c r="O38" s="40">
        <f t="shared" si="4"/>
        <v>0</v>
      </c>
      <c r="P38" s="40">
        <f t="shared" si="5"/>
        <v>0</v>
      </c>
      <c r="Q38" s="40">
        <f t="shared" si="6"/>
        <v>0</v>
      </c>
      <c r="R38" s="64">
        <f t="shared" si="7"/>
        <v>0</v>
      </c>
    </row>
    <row r="39" spans="1:18" x14ac:dyDescent="0.25">
      <c r="A39" s="35" t="s">
        <v>69</v>
      </c>
      <c r="B39" s="34" t="s">
        <v>39</v>
      </c>
      <c r="C39" s="43"/>
      <c r="D39" s="44">
        <v>29</v>
      </c>
      <c r="E39" s="44">
        <v>220</v>
      </c>
      <c r="F39" s="44">
        <v>40</v>
      </c>
      <c r="G39" s="45">
        <f t="shared" si="8"/>
        <v>0</v>
      </c>
      <c r="H39" s="45">
        <f t="shared" si="9"/>
        <v>0</v>
      </c>
      <c r="I39" s="46">
        <f t="shared" si="2"/>
        <v>0</v>
      </c>
      <c r="J39" s="47">
        <f t="shared" si="3"/>
        <v>0</v>
      </c>
      <c r="K39" s="37"/>
      <c r="L39" s="38">
        <v>29</v>
      </c>
      <c r="M39" s="39">
        <v>220</v>
      </c>
      <c r="N39" s="39">
        <v>40</v>
      </c>
      <c r="O39" s="40">
        <f t="shared" si="4"/>
        <v>0</v>
      </c>
      <c r="P39" s="40">
        <f t="shared" si="5"/>
        <v>0</v>
      </c>
      <c r="Q39" s="40">
        <f t="shared" si="6"/>
        <v>0</v>
      </c>
      <c r="R39" s="64">
        <f t="shared" si="7"/>
        <v>0</v>
      </c>
    </row>
    <row r="40" spans="1:18" x14ac:dyDescent="0.25">
      <c r="A40" s="35" t="s">
        <v>71</v>
      </c>
      <c r="B40" s="34" t="s">
        <v>39</v>
      </c>
      <c r="C40" s="43"/>
      <c r="D40" s="44">
        <v>145</v>
      </c>
      <c r="E40" s="44">
        <v>23</v>
      </c>
      <c r="F40" s="44">
        <v>100</v>
      </c>
      <c r="G40" s="45">
        <f t="shared" si="8"/>
        <v>0</v>
      </c>
      <c r="H40" s="45">
        <f t="shared" si="9"/>
        <v>0</v>
      </c>
      <c r="I40" s="46">
        <f t="shared" si="2"/>
        <v>0</v>
      </c>
      <c r="J40" s="47">
        <f t="shared" si="3"/>
        <v>0</v>
      </c>
      <c r="K40" s="37"/>
      <c r="L40" s="38">
        <v>145</v>
      </c>
      <c r="M40" s="39">
        <v>23</v>
      </c>
      <c r="N40" s="39">
        <v>100</v>
      </c>
      <c r="O40" s="40">
        <f t="shared" si="4"/>
        <v>0</v>
      </c>
      <c r="P40" s="40">
        <f t="shared" si="5"/>
        <v>0</v>
      </c>
      <c r="Q40" s="40">
        <f t="shared" si="6"/>
        <v>0</v>
      </c>
      <c r="R40" s="64">
        <f t="shared" si="7"/>
        <v>0</v>
      </c>
    </row>
    <row r="41" spans="1:18" x14ac:dyDescent="0.25">
      <c r="A41" s="35" t="s">
        <v>168</v>
      </c>
      <c r="B41" s="34" t="s">
        <v>39</v>
      </c>
      <c r="C41" s="43"/>
      <c r="D41" s="44">
        <v>32</v>
      </c>
      <c r="E41" s="44">
        <v>36</v>
      </c>
      <c r="F41" s="44">
        <v>15</v>
      </c>
      <c r="G41" s="45">
        <f t="shared" si="8"/>
        <v>0</v>
      </c>
      <c r="H41" s="45">
        <f t="shared" si="9"/>
        <v>0</v>
      </c>
      <c r="I41" s="46">
        <f t="shared" si="2"/>
        <v>0</v>
      </c>
      <c r="J41" s="47">
        <f t="shared" si="3"/>
        <v>0</v>
      </c>
      <c r="K41" s="37"/>
      <c r="L41" s="38">
        <v>32</v>
      </c>
      <c r="M41" s="39">
        <v>36</v>
      </c>
      <c r="N41" s="39">
        <v>15</v>
      </c>
      <c r="O41" s="40">
        <f t="shared" si="4"/>
        <v>0</v>
      </c>
      <c r="P41" s="40">
        <f t="shared" si="5"/>
        <v>0</v>
      </c>
      <c r="Q41" s="40">
        <f t="shared" si="6"/>
        <v>0</v>
      </c>
      <c r="R41" s="64">
        <f t="shared" si="7"/>
        <v>0</v>
      </c>
    </row>
    <row r="42" spans="1:18" x14ac:dyDescent="0.25">
      <c r="A42" s="35" t="s">
        <v>72</v>
      </c>
      <c r="B42" s="34" t="s">
        <v>39</v>
      </c>
      <c r="C42" s="43"/>
      <c r="D42" s="44">
        <v>25</v>
      </c>
      <c r="E42" s="44">
        <v>121</v>
      </c>
      <c r="F42" s="44">
        <v>78</v>
      </c>
      <c r="G42" s="45">
        <f t="shared" si="8"/>
        <v>0</v>
      </c>
      <c r="H42" s="45">
        <f t="shared" si="9"/>
        <v>0</v>
      </c>
      <c r="I42" s="46">
        <f t="shared" si="2"/>
        <v>0</v>
      </c>
      <c r="J42" s="47">
        <f t="shared" si="3"/>
        <v>0</v>
      </c>
      <c r="K42" s="37"/>
      <c r="L42" s="38">
        <v>25</v>
      </c>
      <c r="M42" s="39">
        <v>121</v>
      </c>
      <c r="N42" s="39">
        <v>78</v>
      </c>
      <c r="O42" s="40">
        <f t="shared" si="4"/>
        <v>0</v>
      </c>
      <c r="P42" s="40">
        <f t="shared" si="5"/>
        <v>0</v>
      </c>
      <c r="Q42" s="40">
        <f t="shared" si="6"/>
        <v>0</v>
      </c>
      <c r="R42" s="64">
        <f t="shared" si="7"/>
        <v>0</v>
      </c>
    </row>
    <row r="43" spans="1:18" x14ac:dyDescent="0.25">
      <c r="A43" s="35" t="s">
        <v>169</v>
      </c>
      <c r="B43" s="34" t="s">
        <v>39</v>
      </c>
      <c r="C43" s="43"/>
      <c r="D43" s="44">
        <v>92</v>
      </c>
      <c r="E43" s="44">
        <v>102</v>
      </c>
      <c r="F43" s="44">
        <v>410.6</v>
      </c>
      <c r="G43" s="45">
        <f t="shared" si="8"/>
        <v>0</v>
      </c>
      <c r="H43" s="45">
        <f t="shared" si="9"/>
        <v>0</v>
      </c>
      <c r="I43" s="46">
        <f t="shared" si="2"/>
        <v>0</v>
      </c>
      <c r="J43" s="47">
        <f t="shared" si="3"/>
        <v>0</v>
      </c>
      <c r="K43" s="37"/>
      <c r="L43" s="38">
        <v>92</v>
      </c>
      <c r="M43" s="39">
        <v>102</v>
      </c>
      <c r="N43" s="39">
        <v>410.6</v>
      </c>
      <c r="O43" s="40">
        <f t="shared" si="4"/>
        <v>0</v>
      </c>
      <c r="P43" s="40">
        <f t="shared" si="5"/>
        <v>0</v>
      </c>
      <c r="Q43" s="40">
        <f t="shared" si="6"/>
        <v>0</v>
      </c>
      <c r="R43" s="64">
        <f t="shared" si="7"/>
        <v>0</v>
      </c>
    </row>
    <row r="44" spans="1:18" x14ac:dyDescent="0.25">
      <c r="A44" s="35" t="s">
        <v>170</v>
      </c>
      <c r="B44" s="34" t="s">
        <v>39</v>
      </c>
      <c r="C44" s="43"/>
      <c r="D44" s="44">
        <v>2480</v>
      </c>
      <c r="E44" s="44">
        <v>1478</v>
      </c>
      <c r="F44" s="44">
        <v>1016</v>
      </c>
      <c r="G44" s="45">
        <f t="shared" si="8"/>
        <v>0</v>
      </c>
      <c r="H44" s="45">
        <f t="shared" si="9"/>
        <v>0</v>
      </c>
      <c r="I44" s="46">
        <f t="shared" si="2"/>
        <v>0</v>
      </c>
      <c r="J44" s="47">
        <f t="shared" si="3"/>
        <v>0</v>
      </c>
      <c r="K44" s="37"/>
      <c r="L44" s="38">
        <v>2480</v>
      </c>
      <c r="M44" s="39">
        <v>1478</v>
      </c>
      <c r="N44" s="39">
        <v>1016</v>
      </c>
      <c r="O44" s="40">
        <f t="shared" si="4"/>
        <v>0</v>
      </c>
      <c r="P44" s="40">
        <f t="shared" si="5"/>
        <v>0</v>
      </c>
      <c r="Q44" s="40">
        <f t="shared" si="6"/>
        <v>0</v>
      </c>
      <c r="R44" s="64">
        <f t="shared" si="7"/>
        <v>0</v>
      </c>
    </row>
    <row r="45" spans="1:18" x14ac:dyDescent="0.25">
      <c r="A45" s="35" t="s">
        <v>79</v>
      </c>
      <c r="B45" s="34" t="s">
        <v>39</v>
      </c>
      <c r="C45" s="43"/>
      <c r="D45" s="44">
        <v>3</v>
      </c>
      <c r="E45" s="44">
        <v>3</v>
      </c>
      <c r="F45" s="44">
        <v>150</v>
      </c>
      <c r="G45" s="45">
        <f t="shared" si="8"/>
        <v>0</v>
      </c>
      <c r="H45" s="45">
        <f t="shared" si="9"/>
        <v>0</v>
      </c>
      <c r="I45" s="46">
        <f t="shared" si="2"/>
        <v>0</v>
      </c>
      <c r="J45" s="47">
        <f t="shared" si="3"/>
        <v>0</v>
      </c>
      <c r="K45" s="37"/>
      <c r="L45" s="38">
        <v>3</v>
      </c>
      <c r="M45" s="39">
        <v>3</v>
      </c>
      <c r="N45" s="39">
        <v>150</v>
      </c>
      <c r="O45" s="40">
        <f t="shared" si="4"/>
        <v>0</v>
      </c>
      <c r="P45" s="40">
        <f t="shared" si="5"/>
        <v>0</v>
      </c>
      <c r="Q45" s="40">
        <f t="shared" si="6"/>
        <v>0</v>
      </c>
      <c r="R45" s="64">
        <f t="shared" si="7"/>
        <v>0</v>
      </c>
    </row>
    <row r="46" spans="1:18" x14ac:dyDescent="0.25">
      <c r="A46" s="35" t="s">
        <v>171</v>
      </c>
      <c r="B46" s="34" t="s">
        <v>39</v>
      </c>
      <c r="C46" s="43"/>
      <c r="D46" s="48">
        <v>16</v>
      </c>
      <c r="E46" s="48">
        <v>5</v>
      </c>
      <c r="F46" s="44">
        <v>250</v>
      </c>
      <c r="G46" s="45">
        <f t="shared" si="8"/>
        <v>0</v>
      </c>
      <c r="H46" s="45">
        <f t="shared" si="9"/>
        <v>0</v>
      </c>
      <c r="I46" s="46">
        <f t="shared" si="2"/>
        <v>0</v>
      </c>
      <c r="J46" s="47">
        <f t="shared" si="3"/>
        <v>0</v>
      </c>
      <c r="K46" s="37"/>
      <c r="L46" s="41">
        <v>16</v>
      </c>
      <c r="M46" s="42">
        <v>5</v>
      </c>
      <c r="N46" s="39">
        <v>250</v>
      </c>
      <c r="O46" s="40">
        <f t="shared" si="4"/>
        <v>0</v>
      </c>
      <c r="P46" s="40">
        <f t="shared" si="5"/>
        <v>0</v>
      </c>
      <c r="Q46" s="40">
        <f t="shared" si="6"/>
        <v>0</v>
      </c>
      <c r="R46" s="64">
        <f t="shared" si="7"/>
        <v>0</v>
      </c>
    </row>
    <row r="47" spans="1:18" x14ac:dyDescent="0.25">
      <c r="A47" s="35" t="s">
        <v>81</v>
      </c>
      <c r="B47" s="34" t="s">
        <v>39</v>
      </c>
      <c r="C47" s="43"/>
      <c r="D47" s="44">
        <v>83</v>
      </c>
      <c r="E47" s="44">
        <v>80</v>
      </c>
      <c r="F47" s="44">
        <v>15</v>
      </c>
      <c r="G47" s="45">
        <f t="shared" si="8"/>
        <v>0</v>
      </c>
      <c r="H47" s="45">
        <f t="shared" si="9"/>
        <v>0</v>
      </c>
      <c r="I47" s="46">
        <f t="shared" si="2"/>
        <v>0</v>
      </c>
      <c r="J47" s="47">
        <f t="shared" si="3"/>
        <v>0</v>
      </c>
      <c r="K47" s="37"/>
      <c r="L47" s="38">
        <v>83</v>
      </c>
      <c r="M47" s="39">
        <v>80</v>
      </c>
      <c r="N47" s="39">
        <v>15</v>
      </c>
      <c r="O47" s="40">
        <f t="shared" si="4"/>
        <v>0</v>
      </c>
      <c r="P47" s="40">
        <f t="shared" si="5"/>
        <v>0</v>
      </c>
      <c r="Q47" s="40">
        <f t="shared" si="6"/>
        <v>0</v>
      </c>
      <c r="R47" s="64">
        <f t="shared" si="7"/>
        <v>0</v>
      </c>
    </row>
    <row r="48" spans="1:18" x14ac:dyDescent="0.25">
      <c r="A48" s="35" t="s">
        <v>172</v>
      </c>
      <c r="B48" s="34" t="s">
        <v>39</v>
      </c>
      <c r="C48" s="43"/>
      <c r="D48" s="44">
        <v>0</v>
      </c>
      <c r="E48" s="44">
        <v>123</v>
      </c>
      <c r="F48" s="44">
        <v>10</v>
      </c>
      <c r="G48" s="45">
        <f t="shared" si="8"/>
        <v>0</v>
      </c>
      <c r="H48" s="45">
        <f t="shared" si="9"/>
        <v>0</v>
      </c>
      <c r="I48" s="46">
        <f t="shared" si="2"/>
        <v>0</v>
      </c>
      <c r="J48" s="47">
        <f t="shared" si="3"/>
        <v>0</v>
      </c>
      <c r="K48" s="37"/>
      <c r="L48" s="38">
        <v>0</v>
      </c>
      <c r="M48" s="39">
        <v>123</v>
      </c>
      <c r="N48" s="39">
        <v>10</v>
      </c>
      <c r="O48" s="40">
        <f t="shared" si="4"/>
        <v>0</v>
      </c>
      <c r="P48" s="40">
        <f t="shared" si="5"/>
        <v>0</v>
      </c>
      <c r="Q48" s="40">
        <f t="shared" si="6"/>
        <v>0</v>
      </c>
      <c r="R48" s="64">
        <f t="shared" si="7"/>
        <v>0</v>
      </c>
    </row>
    <row r="49" spans="1:18" x14ac:dyDescent="0.25">
      <c r="A49" s="35" t="s">
        <v>173</v>
      </c>
      <c r="B49" s="34" t="s">
        <v>39</v>
      </c>
      <c r="C49" s="43"/>
      <c r="D49" s="44">
        <v>53</v>
      </c>
      <c r="E49" s="44">
        <v>203</v>
      </c>
      <c r="F49" s="44">
        <v>12</v>
      </c>
      <c r="G49" s="45">
        <f t="shared" si="8"/>
        <v>0</v>
      </c>
      <c r="H49" s="45">
        <f t="shared" si="9"/>
        <v>0</v>
      </c>
      <c r="I49" s="46">
        <f t="shared" si="2"/>
        <v>0</v>
      </c>
      <c r="J49" s="47">
        <f t="shared" si="3"/>
        <v>0</v>
      </c>
      <c r="K49" s="37"/>
      <c r="L49" s="38">
        <v>53</v>
      </c>
      <c r="M49" s="39">
        <v>203</v>
      </c>
      <c r="N49" s="39">
        <v>12</v>
      </c>
      <c r="O49" s="40">
        <f t="shared" si="4"/>
        <v>0</v>
      </c>
      <c r="P49" s="40">
        <f t="shared" si="5"/>
        <v>0</v>
      </c>
      <c r="Q49" s="40">
        <f t="shared" si="6"/>
        <v>0</v>
      </c>
      <c r="R49" s="64">
        <f t="shared" si="7"/>
        <v>0</v>
      </c>
    </row>
    <row r="50" spans="1:18" x14ac:dyDescent="0.25">
      <c r="A50" s="35" t="s">
        <v>174</v>
      </c>
      <c r="B50" s="34" t="s">
        <v>160</v>
      </c>
      <c r="C50" s="43"/>
      <c r="D50" s="44">
        <v>358</v>
      </c>
      <c r="E50" s="44">
        <v>975</v>
      </c>
      <c r="F50" s="44">
        <v>350</v>
      </c>
      <c r="G50" s="45">
        <f t="shared" si="8"/>
        <v>0</v>
      </c>
      <c r="H50" s="45">
        <f t="shared" si="9"/>
        <v>0</v>
      </c>
      <c r="I50" s="46">
        <f t="shared" si="2"/>
        <v>0</v>
      </c>
      <c r="J50" s="47">
        <f t="shared" si="3"/>
        <v>0</v>
      </c>
      <c r="K50" s="37"/>
      <c r="L50" s="38">
        <v>358</v>
      </c>
      <c r="M50" s="39">
        <v>975</v>
      </c>
      <c r="N50" s="39">
        <v>350</v>
      </c>
      <c r="O50" s="40">
        <f t="shared" si="4"/>
        <v>0</v>
      </c>
      <c r="P50" s="40">
        <f t="shared" si="5"/>
        <v>0</v>
      </c>
      <c r="Q50" s="40">
        <f t="shared" si="6"/>
        <v>0</v>
      </c>
      <c r="R50" s="64">
        <f t="shared" si="7"/>
        <v>0</v>
      </c>
    </row>
    <row r="51" spans="1:18" x14ac:dyDescent="0.25">
      <c r="A51" s="35" t="s">
        <v>175</v>
      </c>
      <c r="B51" s="34" t="s">
        <v>160</v>
      </c>
      <c r="C51" s="43"/>
      <c r="D51" s="44">
        <v>3</v>
      </c>
      <c r="E51" s="44">
        <v>1</v>
      </c>
      <c r="F51" s="44">
        <v>60</v>
      </c>
      <c r="G51" s="45">
        <f t="shared" si="8"/>
        <v>0</v>
      </c>
      <c r="H51" s="45">
        <f t="shared" si="9"/>
        <v>0</v>
      </c>
      <c r="I51" s="46">
        <f t="shared" si="2"/>
        <v>0</v>
      </c>
      <c r="J51" s="47">
        <f t="shared" si="3"/>
        <v>0</v>
      </c>
      <c r="K51" s="37"/>
      <c r="L51" s="38">
        <v>3</v>
      </c>
      <c r="M51" s="39">
        <v>1</v>
      </c>
      <c r="N51" s="39">
        <v>60</v>
      </c>
      <c r="O51" s="40">
        <f t="shared" si="4"/>
        <v>0</v>
      </c>
      <c r="P51" s="40">
        <f t="shared" si="5"/>
        <v>0</v>
      </c>
      <c r="Q51" s="40">
        <f t="shared" si="6"/>
        <v>0</v>
      </c>
      <c r="R51" s="64">
        <f t="shared" si="7"/>
        <v>0</v>
      </c>
    </row>
    <row r="52" spans="1:18" x14ac:dyDescent="0.25">
      <c r="A52" s="35" t="s">
        <v>82</v>
      </c>
      <c r="B52" s="34" t="s">
        <v>160</v>
      </c>
      <c r="C52" s="43"/>
      <c r="D52" s="44">
        <v>890</v>
      </c>
      <c r="E52" s="44">
        <v>217</v>
      </c>
      <c r="F52" s="44">
        <v>375</v>
      </c>
      <c r="G52" s="45">
        <f t="shared" si="8"/>
        <v>0</v>
      </c>
      <c r="H52" s="45">
        <f t="shared" si="9"/>
        <v>0</v>
      </c>
      <c r="I52" s="46">
        <f t="shared" si="2"/>
        <v>0</v>
      </c>
      <c r="J52" s="47">
        <f t="shared" si="3"/>
        <v>0</v>
      </c>
      <c r="K52" s="37"/>
      <c r="L52" s="38">
        <v>890</v>
      </c>
      <c r="M52" s="39">
        <v>217</v>
      </c>
      <c r="N52" s="39">
        <v>375</v>
      </c>
      <c r="O52" s="40">
        <f t="shared" si="4"/>
        <v>0</v>
      </c>
      <c r="P52" s="40">
        <f t="shared" si="5"/>
        <v>0</v>
      </c>
      <c r="Q52" s="40">
        <f t="shared" si="6"/>
        <v>0</v>
      </c>
      <c r="R52" s="64">
        <f t="shared" si="7"/>
        <v>0</v>
      </c>
    </row>
    <row r="53" spans="1:18" x14ac:dyDescent="0.25">
      <c r="A53" s="35" t="s">
        <v>176</v>
      </c>
      <c r="B53" s="34" t="s">
        <v>160</v>
      </c>
      <c r="C53" s="43"/>
      <c r="D53" s="44">
        <v>626</v>
      </c>
      <c r="E53" s="44">
        <v>945</v>
      </c>
      <c r="F53" s="44">
        <v>12</v>
      </c>
      <c r="G53" s="45">
        <f t="shared" si="8"/>
        <v>0</v>
      </c>
      <c r="H53" s="45">
        <f t="shared" si="9"/>
        <v>0</v>
      </c>
      <c r="I53" s="46">
        <f t="shared" si="2"/>
        <v>0</v>
      </c>
      <c r="J53" s="47">
        <f t="shared" si="3"/>
        <v>0</v>
      </c>
      <c r="K53" s="37"/>
      <c r="L53" s="38">
        <v>626</v>
      </c>
      <c r="M53" s="39">
        <v>945</v>
      </c>
      <c r="N53" s="39">
        <v>12</v>
      </c>
      <c r="O53" s="40">
        <f t="shared" si="4"/>
        <v>0</v>
      </c>
      <c r="P53" s="40">
        <f t="shared" si="5"/>
        <v>0</v>
      </c>
      <c r="Q53" s="40">
        <f t="shared" si="6"/>
        <v>0</v>
      </c>
      <c r="R53" s="64">
        <f t="shared" si="7"/>
        <v>0</v>
      </c>
    </row>
    <row r="54" spans="1:18" x14ac:dyDescent="0.25">
      <c r="A54" s="35" t="s">
        <v>91</v>
      </c>
      <c r="B54" s="34" t="s">
        <v>39</v>
      </c>
      <c r="C54" s="43"/>
      <c r="D54" s="44">
        <v>30</v>
      </c>
      <c r="E54" s="44">
        <v>20</v>
      </c>
      <c r="F54" s="44">
        <v>15</v>
      </c>
      <c r="G54" s="45">
        <f t="shared" si="8"/>
        <v>0</v>
      </c>
      <c r="H54" s="45">
        <f t="shared" si="9"/>
        <v>0</v>
      </c>
      <c r="I54" s="46">
        <f t="shared" si="2"/>
        <v>0</v>
      </c>
      <c r="J54" s="47">
        <f t="shared" si="3"/>
        <v>0</v>
      </c>
      <c r="K54" s="37"/>
      <c r="L54" s="38">
        <v>30</v>
      </c>
      <c r="M54" s="39">
        <v>20</v>
      </c>
      <c r="N54" s="39">
        <v>15</v>
      </c>
      <c r="O54" s="40">
        <f t="shared" si="4"/>
        <v>0</v>
      </c>
      <c r="P54" s="40">
        <f t="shared" si="5"/>
        <v>0</v>
      </c>
      <c r="Q54" s="40">
        <f t="shared" si="6"/>
        <v>0</v>
      </c>
      <c r="R54" s="64">
        <f t="shared" si="7"/>
        <v>0</v>
      </c>
    </row>
    <row r="55" spans="1:18" x14ac:dyDescent="0.25">
      <c r="A55" s="35" t="s">
        <v>177</v>
      </c>
      <c r="B55" s="34" t="s">
        <v>39</v>
      </c>
      <c r="C55" s="43"/>
      <c r="D55" s="44">
        <v>248</v>
      </c>
      <c r="E55" s="44">
        <v>506</v>
      </c>
      <c r="F55" s="44">
        <v>10</v>
      </c>
      <c r="G55" s="45">
        <f t="shared" si="8"/>
        <v>0</v>
      </c>
      <c r="H55" s="45">
        <f t="shared" si="9"/>
        <v>0</v>
      </c>
      <c r="I55" s="46">
        <f t="shared" si="2"/>
        <v>0</v>
      </c>
      <c r="J55" s="47">
        <f t="shared" si="3"/>
        <v>0</v>
      </c>
      <c r="K55" s="37"/>
      <c r="L55" s="38">
        <v>248</v>
      </c>
      <c r="M55" s="39">
        <v>506</v>
      </c>
      <c r="N55" s="39">
        <v>10</v>
      </c>
      <c r="O55" s="40">
        <f t="shared" si="4"/>
        <v>0</v>
      </c>
      <c r="P55" s="40">
        <f t="shared" si="5"/>
        <v>0</v>
      </c>
      <c r="Q55" s="40">
        <f t="shared" si="6"/>
        <v>0</v>
      </c>
      <c r="R55" s="64">
        <f t="shared" si="7"/>
        <v>0</v>
      </c>
    </row>
    <row r="56" spans="1:18" x14ac:dyDescent="0.25">
      <c r="A56" s="35" t="s">
        <v>92</v>
      </c>
      <c r="B56" s="34" t="s">
        <v>39</v>
      </c>
      <c r="C56" s="43"/>
      <c r="D56" s="44">
        <v>87</v>
      </c>
      <c r="E56" s="44">
        <v>17</v>
      </c>
      <c r="F56" s="44">
        <v>25</v>
      </c>
      <c r="G56" s="45">
        <f t="shared" si="8"/>
        <v>0</v>
      </c>
      <c r="H56" s="45">
        <f t="shared" si="9"/>
        <v>0</v>
      </c>
      <c r="I56" s="46">
        <f t="shared" si="2"/>
        <v>0</v>
      </c>
      <c r="J56" s="47">
        <f t="shared" si="3"/>
        <v>0</v>
      </c>
      <c r="K56" s="37"/>
      <c r="L56" s="38">
        <v>87</v>
      </c>
      <c r="M56" s="39">
        <v>17</v>
      </c>
      <c r="N56" s="39">
        <v>25</v>
      </c>
      <c r="O56" s="40">
        <f t="shared" si="4"/>
        <v>0</v>
      </c>
      <c r="P56" s="40">
        <f t="shared" si="5"/>
        <v>0</v>
      </c>
      <c r="Q56" s="40">
        <f t="shared" si="6"/>
        <v>0</v>
      </c>
      <c r="R56" s="64">
        <f t="shared" si="7"/>
        <v>0</v>
      </c>
    </row>
    <row r="57" spans="1:18" x14ac:dyDescent="0.25">
      <c r="A57" s="35" t="s">
        <v>178</v>
      </c>
      <c r="B57" s="34" t="s">
        <v>39</v>
      </c>
      <c r="C57" s="43"/>
      <c r="D57" s="44">
        <v>6</v>
      </c>
      <c r="E57" s="44">
        <v>15</v>
      </c>
      <c r="F57" s="44">
        <v>60</v>
      </c>
      <c r="G57" s="45">
        <f t="shared" si="8"/>
        <v>0</v>
      </c>
      <c r="H57" s="45">
        <f t="shared" si="9"/>
        <v>0</v>
      </c>
      <c r="I57" s="46">
        <f t="shared" si="2"/>
        <v>0</v>
      </c>
      <c r="J57" s="47">
        <f t="shared" si="3"/>
        <v>0</v>
      </c>
      <c r="K57" s="37"/>
      <c r="L57" s="38">
        <v>6</v>
      </c>
      <c r="M57" s="39">
        <v>15</v>
      </c>
      <c r="N57" s="39">
        <v>60</v>
      </c>
      <c r="O57" s="40">
        <f t="shared" si="4"/>
        <v>0</v>
      </c>
      <c r="P57" s="40">
        <f t="shared" si="5"/>
        <v>0</v>
      </c>
      <c r="Q57" s="40">
        <f t="shared" si="6"/>
        <v>0</v>
      </c>
      <c r="R57" s="64">
        <f t="shared" si="7"/>
        <v>0</v>
      </c>
    </row>
    <row r="58" spans="1:18" x14ac:dyDescent="0.25">
      <c r="A58" s="35" t="s">
        <v>179</v>
      </c>
      <c r="B58" s="34" t="s">
        <v>39</v>
      </c>
      <c r="C58" s="43"/>
      <c r="D58" s="44">
        <v>8</v>
      </c>
      <c r="E58" s="44">
        <v>15</v>
      </c>
      <c r="F58" s="44">
        <v>220</v>
      </c>
      <c r="G58" s="45">
        <f t="shared" si="8"/>
        <v>0</v>
      </c>
      <c r="H58" s="45">
        <f t="shared" si="9"/>
        <v>0</v>
      </c>
      <c r="I58" s="46">
        <f t="shared" si="2"/>
        <v>0</v>
      </c>
      <c r="J58" s="47">
        <f t="shared" si="3"/>
        <v>0</v>
      </c>
      <c r="K58" s="37"/>
      <c r="L58" s="38">
        <v>8</v>
      </c>
      <c r="M58" s="39">
        <v>15</v>
      </c>
      <c r="N58" s="39">
        <v>220</v>
      </c>
      <c r="O58" s="40">
        <f t="shared" si="4"/>
        <v>0</v>
      </c>
      <c r="P58" s="40">
        <f t="shared" si="5"/>
        <v>0</v>
      </c>
      <c r="Q58" s="40">
        <f t="shared" si="6"/>
        <v>0</v>
      </c>
      <c r="R58" s="64">
        <f t="shared" si="7"/>
        <v>0</v>
      </c>
    </row>
    <row r="59" spans="1:18" x14ac:dyDescent="0.25">
      <c r="A59" s="35" t="s">
        <v>180</v>
      </c>
      <c r="B59" s="34" t="s">
        <v>39</v>
      </c>
      <c r="C59" s="43"/>
      <c r="D59" s="44">
        <v>6000</v>
      </c>
      <c r="E59" s="44">
        <v>9000</v>
      </c>
      <c r="F59" s="44">
        <v>2600</v>
      </c>
      <c r="G59" s="45">
        <f t="shared" si="8"/>
        <v>0</v>
      </c>
      <c r="H59" s="45">
        <f t="shared" si="9"/>
        <v>0</v>
      </c>
      <c r="I59" s="46">
        <f t="shared" si="2"/>
        <v>0</v>
      </c>
      <c r="J59" s="47">
        <f t="shared" si="3"/>
        <v>0</v>
      </c>
      <c r="K59" s="37"/>
      <c r="L59" s="38">
        <v>6000</v>
      </c>
      <c r="M59" s="39">
        <v>9000</v>
      </c>
      <c r="N59" s="39">
        <v>2600</v>
      </c>
      <c r="O59" s="40">
        <f t="shared" si="4"/>
        <v>0</v>
      </c>
      <c r="P59" s="40">
        <f t="shared" si="5"/>
        <v>0</v>
      </c>
      <c r="Q59" s="40">
        <f t="shared" si="6"/>
        <v>0</v>
      </c>
      <c r="R59" s="64">
        <f t="shared" si="7"/>
        <v>0</v>
      </c>
    </row>
    <row r="60" spans="1:18" x14ac:dyDescent="0.25">
      <c r="A60" s="35" t="s">
        <v>181</v>
      </c>
      <c r="B60" s="34" t="s">
        <v>160</v>
      </c>
      <c r="C60" s="59"/>
      <c r="D60" s="60">
        <v>9</v>
      </c>
      <c r="E60" s="60">
        <v>12</v>
      </c>
      <c r="F60" s="60">
        <v>10</v>
      </c>
      <c r="G60" s="45">
        <f t="shared" si="8"/>
        <v>0</v>
      </c>
      <c r="H60" s="45">
        <f t="shared" si="9"/>
        <v>0</v>
      </c>
      <c r="I60" s="46">
        <f t="shared" si="2"/>
        <v>0</v>
      </c>
      <c r="J60" s="47">
        <f t="shared" si="3"/>
        <v>0</v>
      </c>
      <c r="K60" s="37"/>
      <c r="L60" s="38">
        <v>9</v>
      </c>
      <c r="M60" s="39">
        <v>12</v>
      </c>
      <c r="N60" s="39">
        <v>10</v>
      </c>
      <c r="O60" s="40">
        <f t="shared" si="4"/>
        <v>0</v>
      </c>
      <c r="P60" s="40">
        <f t="shared" si="5"/>
        <v>0</v>
      </c>
      <c r="Q60" s="40">
        <f t="shared" si="6"/>
        <v>0</v>
      </c>
      <c r="R60" s="64">
        <f t="shared" si="7"/>
        <v>0</v>
      </c>
    </row>
    <row r="61" spans="1:18" x14ac:dyDescent="0.25">
      <c r="C61" s="62" t="s">
        <v>183</v>
      </c>
      <c r="D61" s="62"/>
      <c r="E61" s="62"/>
      <c r="F61" s="62"/>
      <c r="G61" s="57">
        <f>SUM(G10:G60)</f>
        <v>0</v>
      </c>
      <c r="H61" s="57">
        <f t="shared" ref="H61:J61" si="10">SUM(H10:H60)</f>
        <v>0</v>
      </c>
      <c r="I61" s="57">
        <f t="shared" si="10"/>
        <v>0</v>
      </c>
      <c r="J61" s="57">
        <f t="shared" si="10"/>
        <v>0</v>
      </c>
      <c r="K61" s="61" t="s">
        <v>183</v>
      </c>
      <c r="L61" s="61"/>
      <c r="M61" s="61"/>
      <c r="N61" s="61"/>
      <c r="O61" s="58">
        <f>SUM(O21:O60)</f>
        <v>0</v>
      </c>
      <c r="P61" s="58">
        <f t="shared" ref="P61:R61" si="11">SUM(P21:P60)</f>
        <v>0</v>
      </c>
      <c r="Q61" s="58">
        <f t="shared" si="11"/>
        <v>0</v>
      </c>
      <c r="R61" s="58">
        <f t="shared" si="11"/>
        <v>0</v>
      </c>
    </row>
  </sheetData>
  <mergeCells count="9">
    <mergeCell ref="C8:J8"/>
    <mergeCell ref="K8:R8"/>
    <mergeCell ref="C61:F61"/>
    <mergeCell ref="K61:N61"/>
    <mergeCell ref="A1:E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25" workbookViewId="0">
      <selection activeCell="I12" sqref="I12"/>
    </sheetView>
  </sheetViews>
  <sheetFormatPr defaultRowHeight="15" x14ac:dyDescent="0.25"/>
  <cols>
    <col min="1" max="1" width="28.7109375" customWidth="1"/>
    <col min="5" max="7" width="10.7109375" customWidth="1"/>
    <col min="8" max="8" width="10.85546875" customWidth="1"/>
    <col min="9" max="11" width="10.42578125" customWidth="1"/>
    <col min="12" max="12" width="11.85546875" customWidth="1"/>
  </cols>
  <sheetData>
    <row r="1" spans="1:22" x14ac:dyDescent="0.25">
      <c r="A1" s="11" t="s">
        <v>128</v>
      </c>
      <c r="B1" s="11"/>
      <c r="C1" s="11"/>
      <c r="D1" s="11"/>
      <c r="E1" s="11"/>
    </row>
    <row r="2" spans="1:22" x14ac:dyDescent="0.25">
      <c r="A2" s="1" t="s">
        <v>129</v>
      </c>
      <c r="B2" s="12"/>
      <c r="C2" s="12"/>
      <c r="D2" s="12"/>
      <c r="E2" s="12"/>
    </row>
    <row r="3" spans="1:22" x14ac:dyDescent="0.25">
      <c r="A3" s="1" t="s">
        <v>130</v>
      </c>
      <c r="B3" s="12"/>
      <c r="C3" s="12"/>
      <c r="D3" s="12"/>
      <c r="E3" s="12"/>
    </row>
    <row r="4" spans="1:22" x14ac:dyDescent="0.25">
      <c r="A4" s="1" t="s">
        <v>131</v>
      </c>
      <c r="B4" s="12"/>
      <c r="C4" s="12"/>
      <c r="D4" s="12"/>
      <c r="E4" s="12"/>
    </row>
    <row r="5" spans="1:22" x14ac:dyDescent="0.25">
      <c r="A5" s="1" t="s">
        <v>132</v>
      </c>
      <c r="B5" s="12"/>
      <c r="C5" s="12"/>
      <c r="D5" s="12"/>
      <c r="E5" s="12"/>
    </row>
    <row r="6" spans="1:22" x14ac:dyDescent="0.25">
      <c r="B6" s="2"/>
      <c r="C6" s="2"/>
      <c r="D6" s="2"/>
      <c r="E6" s="2"/>
    </row>
    <row r="7" spans="1:22" x14ac:dyDescent="0.25">
      <c r="A7" s="7" t="s">
        <v>388</v>
      </c>
      <c r="B7" s="8"/>
      <c r="C7" s="8"/>
      <c r="D7" s="8"/>
      <c r="E7" s="8"/>
    </row>
    <row r="8" spans="1:22" x14ac:dyDescent="0.25">
      <c r="C8" s="110" t="s">
        <v>412</v>
      </c>
      <c r="D8" s="110"/>
      <c r="E8" s="110"/>
      <c r="F8" s="110"/>
      <c r="G8" s="110"/>
      <c r="H8" s="110"/>
      <c r="I8" s="110"/>
      <c r="J8" s="110"/>
      <c r="K8" s="110"/>
      <c r="L8" s="112"/>
      <c r="M8" s="114" t="s">
        <v>411</v>
      </c>
      <c r="N8" s="114"/>
      <c r="O8" s="114"/>
      <c r="P8" s="114"/>
      <c r="Q8" s="114"/>
      <c r="R8" s="114"/>
      <c r="S8" s="114"/>
      <c r="T8" s="114"/>
      <c r="U8" s="114"/>
      <c r="V8" s="114"/>
    </row>
    <row r="9" spans="1:22" ht="48" x14ac:dyDescent="0.25">
      <c r="A9" s="30" t="s">
        <v>141</v>
      </c>
      <c r="B9" s="31" t="s">
        <v>142</v>
      </c>
      <c r="C9" s="31" t="s">
        <v>143</v>
      </c>
      <c r="D9" s="32" t="s">
        <v>389</v>
      </c>
      <c r="E9" s="32" t="s">
        <v>362</v>
      </c>
      <c r="F9" s="32" t="s">
        <v>390</v>
      </c>
      <c r="G9" s="32" t="s">
        <v>391</v>
      </c>
      <c r="H9" s="32" t="s">
        <v>389</v>
      </c>
      <c r="I9" s="32" t="s">
        <v>362</v>
      </c>
      <c r="J9" s="32" t="s">
        <v>390</v>
      </c>
      <c r="K9" s="32" t="s">
        <v>391</v>
      </c>
      <c r="L9" s="33" t="s">
        <v>149</v>
      </c>
      <c r="M9" s="117" t="s">
        <v>143</v>
      </c>
      <c r="N9" s="117" t="s">
        <v>389</v>
      </c>
      <c r="O9" s="117" t="s">
        <v>362</v>
      </c>
      <c r="P9" s="117" t="s">
        <v>390</v>
      </c>
      <c r="Q9" s="117" t="s">
        <v>391</v>
      </c>
      <c r="R9" s="117" t="s">
        <v>389</v>
      </c>
      <c r="S9" s="117" t="s">
        <v>362</v>
      </c>
      <c r="T9" s="117" t="s">
        <v>390</v>
      </c>
      <c r="U9" s="117" t="s">
        <v>391</v>
      </c>
      <c r="V9" s="118" t="s">
        <v>149</v>
      </c>
    </row>
    <row r="10" spans="1:22" x14ac:dyDescent="0.25">
      <c r="A10" s="97" t="s">
        <v>392</v>
      </c>
      <c r="B10" s="98" t="s">
        <v>39</v>
      </c>
      <c r="C10" s="99"/>
      <c r="D10" s="100">
        <v>54</v>
      </c>
      <c r="E10" s="100">
        <v>9</v>
      </c>
      <c r="F10" s="100">
        <v>3</v>
      </c>
      <c r="G10" s="100">
        <v>10</v>
      </c>
      <c r="H10" s="101">
        <f t="shared" ref="H10:H62" si="0">C10*D10</f>
        <v>0</v>
      </c>
      <c r="I10" s="101">
        <f t="shared" ref="I10:I62" si="1">C10*E10</f>
        <v>0</v>
      </c>
      <c r="J10" s="101">
        <f t="shared" ref="J10:J62" si="2">C10*F10</f>
        <v>0</v>
      </c>
      <c r="K10" s="102">
        <f>C10*G10</f>
        <v>0</v>
      </c>
      <c r="L10" s="102">
        <f t="shared" ref="L10:L62" si="3">SUM(H10:J10)</f>
        <v>0</v>
      </c>
      <c r="M10" s="115"/>
      <c r="N10" s="119">
        <v>54</v>
      </c>
      <c r="O10" s="119">
        <v>9</v>
      </c>
      <c r="P10" s="119">
        <v>3</v>
      </c>
      <c r="Q10" s="119">
        <v>10</v>
      </c>
      <c r="R10" s="116">
        <f t="shared" ref="R10:R62" si="4">M10*N10</f>
        <v>0</v>
      </c>
      <c r="S10" s="116">
        <f t="shared" ref="S10:S62" si="5">M10*O10</f>
        <v>0</v>
      </c>
      <c r="T10" s="116">
        <f t="shared" ref="T10:T62" si="6">M10*P10</f>
        <v>0</v>
      </c>
      <c r="U10" s="116">
        <f>M10*Q10</f>
        <v>0</v>
      </c>
      <c r="V10" s="116">
        <f t="shared" ref="V10:V62" si="7">SUM(R10:T10)</f>
        <v>0</v>
      </c>
    </row>
    <row r="11" spans="1:22" x14ac:dyDescent="0.25">
      <c r="A11" s="97" t="s">
        <v>4</v>
      </c>
      <c r="B11" s="98" t="s">
        <v>39</v>
      </c>
      <c r="C11" s="99"/>
      <c r="D11" s="100">
        <v>30</v>
      </c>
      <c r="E11" s="100">
        <v>45</v>
      </c>
      <c r="F11" s="100">
        <v>40</v>
      </c>
      <c r="G11" s="100">
        <v>50</v>
      </c>
      <c r="H11" s="101">
        <f t="shared" si="0"/>
        <v>0</v>
      </c>
      <c r="I11" s="101">
        <f t="shared" si="1"/>
        <v>0</v>
      </c>
      <c r="J11" s="101">
        <f t="shared" si="2"/>
        <v>0</v>
      </c>
      <c r="K11" s="102">
        <f t="shared" ref="K11:K62" si="8">C11*G11</f>
        <v>0</v>
      </c>
      <c r="L11" s="102">
        <f t="shared" si="3"/>
        <v>0</v>
      </c>
      <c r="M11" s="115"/>
      <c r="N11" s="119">
        <v>30</v>
      </c>
      <c r="O11" s="119">
        <v>45</v>
      </c>
      <c r="P11" s="119">
        <v>40</v>
      </c>
      <c r="Q11" s="119">
        <v>50</v>
      </c>
      <c r="R11" s="116">
        <f t="shared" si="4"/>
        <v>0</v>
      </c>
      <c r="S11" s="116">
        <f t="shared" si="5"/>
        <v>0</v>
      </c>
      <c r="T11" s="116">
        <f t="shared" si="6"/>
        <v>0</v>
      </c>
      <c r="U11" s="116">
        <f t="shared" ref="U11:U62" si="9">M11*Q11</f>
        <v>0</v>
      </c>
      <c r="V11" s="116">
        <f t="shared" si="7"/>
        <v>0</v>
      </c>
    </row>
    <row r="12" spans="1:22" x14ac:dyDescent="0.25">
      <c r="A12" s="103" t="s">
        <v>393</v>
      </c>
      <c r="B12" s="34" t="s">
        <v>160</v>
      </c>
      <c r="C12" s="36"/>
      <c r="D12" s="5">
        <v>15.333333333333334</v>
      </c>
      <c r="E12" s="104">
        <v>0</v>
      </c>
      <c r="F12" s="5">
        <v>17.333333333333332</v>
      </c>
      <c r="G12" s="100">
        <v>25</v>
      </c>
      <c r="H12" s="101">
        <f t="shared" si="0"/>
        <v>0</v>
      </c>
      <c r="I12" s="101">
        <f t="shared" si="1"/>
        <v>0</v>
      </c>
      <c r="J12" s="101">
        <f t="shared" si="2"/>
        <v>0</v>
      </c>
      <c r="K12" s="102">
        <f t="shared" si="8"/>
        <v>0</v>
      </c>
      <c r="L12" s="102">
        <f t="shared" si="3"/>
        <v>0</v>
      </c>
      <c r="M12" s="115"/>
      <c r="N12" s="119">
        <v>15.333333333333334</v>
      </c>
      <c r="O12" s="120">
        <v>0</v>
      </c>
      <c r="P12" s="119">
        <v>17.333333333333332</v>
      </c>
      <c r="Q12" s="119">
        <v>25</v>
      </c>
      <c r="R12" s="116">
        <f t="shared" si="4"/>
        <v>0</v>
      </c>
      <c r="S12" s="116">
        <f t="shared" si="5"/>
        <v>0</v>
      </c>
      <c r="T12" s="116">
        <f t="shared" si="6"/>
        <v>0</v>
      </c>
      <c r="U12" s="116">
        <f t="shared" si="9"/>
        <v>0</v>
      </c>
      <c r="V12" s="116">
        <f t="shared" si="7"/>
        <v>0</v>
      </c>
    </row>
    <row r="13" spans="1:22" x14ac:dyDescent="0.25">
      <c r="A13" s="103" t="s">
        <v>150</v>
      </c>
      <c r="B13" s="34" t="s">
        <v>39</v>
      </c>
      <c r="C13" s="36"/>
      <c r="D13" s="5">
        <v>172.21666666666667</v>
      </c>
      <c r="E13" s="5">
        <v>149.4</v>
      </c>
      <c r="F13" s="5">
        <v>381.08333333333326</v>
      </c>
      <c r="G13" s="100">
        <v>167</v>
      </c>
      <c r="H13" s="101">
        <f t="shared" si="0"/>
        <v>0</v>
      </c>
      <c r="I13" s="101">
        <f t="shared" si="1"/>
        <v>0</v>
      </c>
      <c r="J13" s="101">
        <f t="shared" si="2"/>
        <v>0</v>
      </c>
      <c r="K13" s="102">
        <f t="shared" si="8"/>
        <v>0</v>
      </c>
      <c r="L13" s="102">
        <f t="shared" si="3"/>
        <v>0</v>
      </c>
      <c r="M13" s="115"/>
      <c r="N13" s="119">
        <v>172.21666666666667</v>
      </c>
      <c r="O13" s="119">
        <v>149.4</v>
      </c>
      <c r="P13" s="119">
        <v>381.08333333333326</v>
      </c>
      <c r="Q13" s="119">
        <v>167</v>
      </c>
      <c r="R13" s="116">
        <f t="shared" si="4"/>
        <v>0</v>
      </c>
      <c r="S13" s="116">
        <f t="shared" si="5"/>
        <v>0</v>
      </c>
      <c r="T13" s="116">
        <f t="shared" si="6"/>
        <v>0</v>
      </c>
      <c r="U13" s="116">
        <f t="shared" si="9"/>
        <v>0</v>
      </c>
      <c r="V13" s="116">
        <f t="shared" si="7"/>
        <v>0</v>
      </c>
    </row>
    <row r="14" spans="1:22" x14ac:dyDescent="0.25">
      <c r="A14" s="103" t="s">
        <v>394</v>
      </c>
      <c r="B14" s="34" t="s">
        <v>39</v>
      </c>
      <c r="C14" s="36"/>
      <c r="D14" s="5">
        <v>353.66666666666669</v>
      </c>
      <c r="E14" s="5">
        <v>453.33333333333331</v>
      </c>
      <c r="F14" s="5">
        <v>510.13333333333338</v>
      </c>
      <c r="G14" s="100">
        <v>650</v>
      </c>
      <c r="H14" s="101">
        <f t="shared" si="0"/>
        <v>0</v>
      </c>
      <c r="I14" s="101">
        <f t="shared" si="1"/>
        <v>0</v>
      </c>
      <c r="J14" s="101">
        <f t="shared" si="2"/>
        <v>0</v>
      </c>
      <c r="K14" s="102">
        <f t="shared" si="8"/>
        <v>0</v>
      </c>
      <c r="L14" s="102">
        <f t="shared" si="3"/>
        <v>0</v>
      </c>
      <c r="M14" s="115"/>
      <c r="N14" s="119">
        <v>353.66666666666669</v>
      </c>
      <c r="O14" s="119">
        <v>453.33333333333331</v>
      </c>
      <c r="P14" s="119">
        <v>510.13333333333338</v>
      </c>
      <c r="Q14" s="119">
        <v>650</v>
      </c>
      <c r="R14" s="116">
        <f t="shared" si="4"/>
        <v>0</v>
      </c>
      <c r="S14" s="116">
        <f t="shared" si="5"/>
        <v>0</v>
      </c>
      <c r="T14" s="116">
        <f t="shared" si="6"/>
        <v>0</v>
      </c>
      <c r="U14" s="116">
        <f t="shared" si="9"/>
        <v>0</v>
      </c>
      <c r="V14" s="116">
        <f t="shared" si="7"/>
        <v>0</v>
      </c>
    </row>
    <row r="15" spans="1:22" x14ac:dyDescent="0.25">
      <c r="A15" s="103" t="s">
        <v>152</v>
      </c>
      <c r="B15" s="34" t="s">
        <v>39</v>
      </c>
      <c r="C15" s="36"/>
      <c r="D15" s="5">
        <v>170</v>
      </c>
      <c r="E15" s="5">
        <v>315</v>
      </c>
      <c r="F15" s="5">
        <v>423.33333333333331</v>
      </c>
      <c r="G15" s="100">
        <v>470</v>
      </c>
      <c r="H15" s="101">
        <f t="shared" si="0"/>
        <v>0</v>
      </c>
      <c r="I15" s="101">
        <f t="shared" si="1"/>
        <v>0</v>
      </c>
      <c r="J15" s="101">
        <f t="shared" si="2"/>
        <v>0</v>
      </c>
      <c r="K15" s="102">
        <f t="shared" si="8"/>
        <v>0</v>
      </c>
      <c r="L15" s="102">
        <f t="shared" si="3"/>
        <v>0</v>
      </c>
      <c r="M15" s="115"/>
      <c r="N15" s="119">
        <v>170</v>
      </c>
      <c r="O15" s="119">
        <v>315</v>
      </c>
      <c r="P15" s="119">
        <v>423.33333333333331</v>
      </c>
      <c r="Q15" s="119">
        <v>470</v>
      </c>
      <c r="R15" s="116">
        <f t="shared" si="4"/>
        <v>0</v>
      </c>
      <c r="S15" s="116">
        <f t="shared" si="5"/>
        <v>0</v>
      </c>
      <c r="T15" s="116">
        <f t="shared" si="6"/>
        <v>0</v>
      </c>
      <c r="U15" s="116">
        <f t="shared" si="9"/>
        <v>0</v>
      </c>
      <c r="V15" s="116">
        <f t="shared" si="7"/>
        <v>0</v>
      </c>
    </row>
    <row r="16" spans="1:22" x14ac:dyDescent="0.25">
      <c r="A16" s="103" t="s">
        <v>15</v>
      </c>
      <c r="B16" s="34" t="s">
        <v>39</v>
      </c>
      <c r="C16" s="36"/>
      <c r="D16" s="5">
        <v>43.333333333333336</v>
      </c>
      <c r="E16" s="5">
        <v>28.366666666666664</v>
      </c>
      <c r="F16" s="5">
        <v>9.0833333333333339</v>
      </c>
      <c r="G16" s="100">
        <v>4</v>
      </c>
      <c r="H16" s="101">
        <f t="shared" si="0"/>
        <v>0</v>
      </c>
      <c r="I16" s="101">
        <f t="shared" si="1"/>
        <v>0</v>
      </c>
      <c r="J16" s="101">
        <f t="shared" si="2"/>
        <v>0</v>
      </c>
      <c r="K16" s="102">
        <f t="shared" si="8"/>
        <v>0</v>
      </c>
      <c r="L16" s="102">
        <f t="shared" si="3"/>
        <v>0</v>
      </c>
      <c r="M16" s="115"/>
      <c r="N16" s="119">
        <v>43.333333333333336</v>
      </c>
      <c r="O16" s="119">
        <v>28.366666666666664</v>
      </c>
      <c r="P16" s="119">
        <v>9.0833333333333339</v>
      </c>
      <c r="Q16" s="119">
        <v>4</v>
      </c>
      <c r="R16" s="116">
        <f t="shared" si="4"/>
        <v>0</v>
      </c>
      <c r="S16" s="116">
        <f t="shared" si="5"/>
        <v>0</v>
      </c>
      <c r="T16" s="116">
        <f t="shared" si="6"/>
        <v>0</v>
      </c>
      <c r="U16" s="116">
        <f t="shared" si="9"/>
        <v>0</v>
      </c>
      <c r="V16" s="116">
        <f t="shared" si="7"/>
        <v>0</v>
      </c>
    </row>
    <row r="17" spans="1:22" x14ac:dyDescent="0.25">
      <c r="A17" s="103" t="s">
        <v>154</v>
      </c>
      <c r="B17" s="34" t="s">
        <v>39</v>
      </c>
      <c r="C17" s="36"/>
      <c r="D17" s="5">
        <v>55</v>
      </c>
      <c r="E17" s="5">
        <v>65</v>
      </c>
      <c r="F17" s="5">
        <v>77</v>
      </c>
      <c r="G17" s="100">
        <v>20</v>
      </c>
      <c r="H17" s="101">
        <f t="shared" si="0"/>
        <v>0</v>
      </c>
      <c r="I17" s="101">
        <f t="shared" si="1"/>
        <v>0</v>
      </c>
      <c r="J17" s="101">
        <f t="shared" si="2"/>
        <v>0</v>
      </c>
      <c r="K17" s="102">
        <f t="shared" si="8"/>
        <v>0</v>
      </c>
      <c r="L17" s="102">
        <f t="shared" si="3"/>
        <v>0</v>
      </c>
      <c r="M17" s="115"/>
      <c r="N17" s="119">
        <v>55</v>
      </c>
      <c r="O17" s="119">
        <v>65</v>
      </c>
      <c r="P17" s="119">
        <v>77</v>
      </c>
      <c r="Q17" s="119">
        <v>20</v>
      </c>
      <c r="R17" s="116">
        <f t="shared" si="4"/>
        <v>0</v>
      </c>
      <c r="S17" s="116">
        <f t="shared" si="5"/>
        <v>0</v>
      </c>
      <c r="T17" s="116">
        <f t="shared" si="6"/>
        <v>0</v>
      </c>
      <c r="U17" s="116">
        <f t="shared" si="9"/>
        <v>0</v>
      </c>
      <c r="V17" s="116">
        <f t="shared" si="7"/>
        <v>0</v>
      </c>
    </row>
    <row r="18" spans="1:22" x14ac:dyDescent="0.25">
      <c r="A18" s="103" t="s">
        <v>153</v>
      </c>
      <c r="B18" s="34" t="s">
        <v>39</v>
      </c>
      <c r="C18" s="36"/>
      <c r="D18" s="5">
        <v>157.68333333333334</v>
      </c>
      <c r="E18" s="5">
        <v>139.1166666666667</v>
      </c>
      <c r="F18" s="5">
        <v>113.75000000000004</v>
      </c>
      <c r="G18" s="100">
        <v>100</v>
      </c>
      <c r="H18" s="101">
        <f t="shared" si="0"/>
        <v>0</v>
      </c>
      <c r="I18" s="101">
        <f t="shared" si="1"/>
        <v>0</v>
      </c>
      <c r="J18" s="101">
        <f t="shared" si="2"/>
        <v>0</v>
      </c>
      <c r="K18" s="102">
        <f t="shared" si="8"/>
        <v>0</v>
      </c>
      <c r="L18" s="102">
        <f t="shared" si="3"/>
        <v>0</v>
      </c>
      <c r="M18" s="115"/>
      <c r="N18" s="119">
        <v>157.68333333333334</v>
      </c>
      <c r="O18" s="119">
        <v>139.1166666666667</v>
      </c>
      <c r="P18" s="119">
        <v>113.75000000000004</v>
      </c>
      <c r="Q18" s="119">
        <v>100</v>
      </c>
      <c r="R18" s="116">
        <f t="shared" si="4"/>
        <v>0</v>
      </c>
      <c r="S18" s="116">
        <f t="shared" si="5"/>
        <v>0</v>
      </c>
      <c r="T18" s="116">
        <f t="shared" si="6"/>
        <v>0</v>
      </c>
      <c r="U18" s="116">
        <f t="shared" si="9"/>
        <v>0</v>
      </c>
      <c r="V18" s="116">
        <f t="shared" si="7"/>
        <v>0</v>
      </c>
    </row>
    <row r="19" spans="1:22" x14ac:dyDescent="0.25">
      <c r="A19" s="103" t="s">
        <v>18</v>
      </c>
      <c r="B19" s="34" t="s">
        <v>39</v>
      </c>
      <c r="C19" s="36"/>
      <c r="D19" s="5">
        <v>26.5</v>
      </c>
      <c r="E19" s="5">
        <v>16.75</v>
      </c>
      <c r="F19" s="5">
        <v>15.333333333333334</v>
      </c>
      <c r="G19" s="100">
        <v>7</v>
      </c>
      <c r="H19" s="101">
        <f t="shared" si="0"/>
        <v>0</v>
      </c>
      <c r="I19" s="101">
        <f t="shared" si="1"/>
        <v>0</v>
      </c>
      <c r="J19" s="101">
        <f t="shared" si="2"/>
        <v>0</v>
      </c>
      <c r="K19" s="102">
        <f t="shared" si="8"/>
        <v>0</v>
      </c>
      <c r="L19" s="102">
        <f t="shared" si="3"/>
        <v>0</v>
      </c>
      <c r="M19" s="115"/>
      <c r="N19" s="119">
        <v>26.5</v>
      </c>
      <c r="O19" s="119">
        <v>16.75</v>
      </c>
      <c r="P19" s="119">
        <v>15.333333333333334</v>
      </c>
      <c r="Q19" s="119">
        <v>7</v>
      </c>
      <c r="R19" s="116">
        <f t="shared" si="4"/>
        <v>0</v>
      </c>
      <c r="S19" s="116">
        <f t="shared" si="5"/>
        <v>0</v>
      </c>
      <c r="T19" s="116">
        <f t="shared" si="6"/>
        <v>0</v>
      </c>
      <c r="U19" s="116">
        <f t="shared" si="9"/>
        <v>0</v>
      </c>
      <c r="V19" s="116">
        <f t="shared" si="7"/>
        <v>0</v>
      </c>
    </row>
    <row r="20" spans="1:22" x14ac:dyDescent="0.25">
      <c r="A20" s="103" t="s">
        <v>395</v>
      </c>
      <c r="B20" s="34" t="s">
        <v>39</v>
      </c>
      <c r="C20" s="36"/>
      <c r="D20" s="5">
        <v>114.44999999999997</v>
      </c>
      <c r="E20" s="5">
        <v>0</v>
      </c>
      <c r="F20" s="5">
        <v>21.700000000000003</v>
      </c>
      <c r="G20" s="100">
        <v>65</v>
      </c>
      <c r="H20" s="101">
        <f t="shared" si="0"/>
        <v>0</v>
      </c>
      <c r="I20" s="101">
        <f t="shared" si="1"/>
        <v>0</v>
      </c>
      <c r="J20" s="101">
        <f t="shared" si="2"/>
        <v>0</v>
      </c>
      <c r="K20" s="102">
        <f t="shared" si="8"/>
        <v>0</v>
      </c>
      <c r="L20" s="102">
        <f t="shared" si="3"/>
        <v>0</v>
      </c>
      <c r="M20" s="115"/>
      <c r="N20" s="119">
        <v>114.44999999999997</v>
      </c>
      <c r="O20" s="119">
        <v>0</v>
      </c>
      <c r="P20" s="119">
        <v>21.700000000000003</v>
      </c>
      <c r="Q20" s="119">
        <v>65</v>
      </c>
      <c r="R20" s="116">
        <f t="shared" si="4"/>
        <v>0</v>
      </c>
      <c r="S20" s="116">
        <f t="shared" si="5"/>
        <v>0</v>
      </c>
      <c r="T20" s="116">
        <f t="shared" si="6"/>
        <v>0</v>
      </c>
      <c r="U20" s="116">
        <f t="shared" si="9"/>
        <v>0</v>
      </c>
      <c r="V20" s="116">
        <f t="shared" si="7"/>
        <v>0</v>
      </c>
    </row>
    <row r="21" spans="1:22" x14ac:dyDescent="0.25">
      <c r="A21" s="103" t="s">
        <v>156</v>
      </c>
      <c r="B21" s="34" t="s">
        <v>39</v>
      </c>
      <c r="C21" s="36"/>
      <c r="D21" s="5">
        <v>65</v>
      </c>
      <c r="E21" s="5">
        <v>50</v>
      </c>
      <c r="F21" s="5">
        <v>45</v>
      </c>
      <c r="G21" s="100">
        <v>100</v>
      </c>
      <c r="H21" s="101">
        <f t="shared" si="0"/>
        <v>0</v>
      </c>
      <c r="I21" s="101">
        <f t="shared" si="1"/>
        <v>0</v>
      </c>
      <c r="J21" s="101">
        <f t="shared" si="2"/>
        <v>0</v>
      </c>
      <c r="K21" s="102">
        <f t="shared" si="8"/>
        <v>0</v>
      </c>
      <c r="L21" s="102">
        <f t="shared" si="3"/>
        <v>0</v>
      </c>
      <c r="M21" s="115"/>
      <c r="N21" s="119">
        <v>65</v>
      </c>
      <c r="O21" s="119">
        <v>50</v>
      </c>
      <c r="P21" s="119">
        <v>45</v>
      </c>
      <c r="Q21" s="119">
        <v>100</v>
      </c>
      <c r="R21" s="116">
        <f t="shared" si="4"/>
        <v>0</v>
      </c>
      <c r="S21" s="116">
        <f t="shared" si="5"/>
        <v>0</v>
      </c>
      <c r="T21" s="116">
        <f t="shared" si="6"/>
        <v>0</v>
      </c>
      <c r="U21" s="116">
        <f t="shared" si="9"/>
        <v>0</v>
      </c>
      <c r="V21" s="116">
        <f t="shared" si="7"/>
        <v>0</v>
      </c>
    </row>
    <row r="22" spans="1:22" x14ac:dyDescent="0.25">
      <c r="A22" s="103" t="s">
        <v>396</v>
      </c>
      <c r="B22" s="34" t="s">
        <v>39</v>
      </c>
      <c r="C22" s="36"/>
      <c r="D22" s="105">
        <v>210</v>
      </c>
      <c r="E22" s="105">
        <v>288.66666666666669</v>
      </c>
      <c r="F22" s="105">
        <v>512.66666666666663</v>
      </c>
      <c r="G22" s="100">
        <v>1416</v>
      </c>
      <c r="H22" s="101">
        <f t="shared" si="0"/>
        <v>0</v>
      </c>
      <c r="I22" s="101">
        <f t="shared" si="1"/>
        <v>0</v>
      </c>
      <c r="J22" s="101">
        <f t="shared" si="2"/>
        <v>0</v>
      </c>
      <c r="K22" s="102">
        <f t="shared" si="8"/>
        <v>0</v>
      </c>
      <c r="L22" s="102">
        <f t="shared" si="3"/>
        <v>0</v>
      </c>
      <c r="M22" s="115"/>
      <c r="N22" s="121">
        <v>210</v>
      </c>
      <c r="O22" s="121">
        <v>288.66666666666669</v>
      </c>
      <c r="P22" s="121">
        <v>512.66666666666663</v>
      </c>
      <c r="Q22" s="119">
        <v>1416</v>
      </c>
      <c r="R22" s="116">
        <f t="shared" si="4"/>
        <v>0</v>
      </c>
      <c r="S22" s="116">
        <f t="shared" si="5"/>
        <v>0</v>
      </c>
      <c r="T22" s="116">
        <f t="shared" si="6"/>
        <v>0</v>
      </c>
      <c r="U22" s="116">
        <f t="shared" si="9"/>
        <v>0</v>
      </c>
      <c r="V22" s="116">
        <f t="shared" si="7"/>
        <v>0</v>
      </c>
    </row>
    <row r="23" spans="1:22" x14ac:dyDescent="0.25">
      <c r="A23" s="103" t="s">
        <v>158</v>
      </c>
      <c r="B23" s="34" t="s">
        <v>39</v>
      </c>
      <c r="C23" s="36"/>
      <c r="D23" s="105">
        <v>210</v>
      </c>
      <c r="E23" s="105">
        <v>288.66666666666669</v>
      </c>
      <c r="F23" s="105">
        <v>512.66666666666663</v>
      </c>
      <c r="G23" s="100">
        <v>332</v>
      </c>
      <c r="H23" s="101">
        <f t="shared" si="0"/>
        <v>0</v>
      </c>
      <c r="I23" s="101">
        <f t="shared" si="1"/>
        <v>0</v>
      </c>
      <c r="J23" s="101">
        <f t="shared" si="2"/>
        <v>0</v>
      </c>
      <c r="K23" s="102">
        <f t="shared" si="8"/>
        <v>0</v>
      </c>
      <c r="L23" s="102">
        <f t="shared" si="3"/>
        <v>0</v>
      </c>
      <c r="M23" s="115"/>
      <c r="N23" s="121">
        <v>210</v>
      </c>
      <c r="O23" s="121">
        <v>288.66666666666669</v>
      </c>
      <c r="P23" s="121">
        <v>512.66666666666663</v>
      </c>
      <c r="Q23" s="119">
        <v>332</v>
      </c>
      <c r="R23" s="116">
        <f t="shared" si="4"/>
        <v>0</v>
      </c>
      <c r="S23" s="116">
        <f t="shared" si="5"/>
        <v>0</v>
      </c>
      <c r="T23" s="116">
        <f t="shared" si="6"/>
        <v>0</v>
      </c>
      <c r="U23" s="116">
        <f t="shared" si="9"/>
        <v>0</v>
      </c>
      <c r="V23" s="116">
        <f t="shared" si="7"/>
        <v>0</v>
      </c>
    </row>
    <row r="24" spans="1:22" x14ac:dyDescent="0.25">
      <c r="A24" s="103" t="s">
        <v>397</v>
      </c>
      <c r="B24" s="34" t="s">
        <v>39</v>
      </c>
      <c r="C24" s="36"/>
      <c r="D24" s="5">
        <v>200</v>
      </c>
      <c r="E24" s="5">
        <v>300</v>
      </c>
      <c r="F24" s="5">
        <v>650</v>
      </c>
      <c r="G24" s="100">
        <v>389</v>
      </c>
      <c r="H24" s="101">
        <f t="shared" si="0"/>
        <v>0</v>
      </c>
      <c r="I24" s="101">
        <f t="shared" si="1"/>
        <v>0</v>
      </c>
      <c r="J24" s="101">
        <f t="shared" si="2"/>
        <v>0</v>
      </c>
      <c r="K24" s="102">
        <f t="shared" si="8"/>
        <v>0</v>
      </c>
      <c r="L24" s="102">
        <f t="shared" si="3"/>
        <v>0</v>
      </c>
      <c r="M24" s="115"/>
      <c r="N24" s="119">
        <v>200</v>
      </c>
      <c r="O24" s="119">
        <v>300</v>
      </c>
      <c r="P24" s="119">
        <v>650</v>
      </c>
      <c r="Q24" s="119">
        <v>389</v>
      </c>
      <c r="R24" s="116">
        <f t="shared" si="4"/>
        <v>0</v>
      </c>
      <c r="S24" s="116">
        <f t="shared" si="5"/>
        <v>0</v>
      </c>
      <c r="T24" s="116">
        <f t="shared" si="6"/>
        <v>0</v>
      </c>
      <c r="U24" s="116">
        <f t="shared" si="9"/>
        <v>0</v>
      </c>
      <c r="V24" s="116">
        <f t="shared" si="7"/>
        <v>0</v>
      </c>
    </row>
    <row r="25" spans="1:22" x14ac:dyDescent="0.25">
      <c r="A25" s="103" t="s">
        <v>42</v>
      </c>
      <c r="B25" s="34" t="s">
        <v>39</v>
      </c>
      <c r="C25" s="36"/>
      <c r="D25" s="5">
        <v>120.8</v>
      </c>
      <c r="E25" s="5">
        <v>126.66666666666667</v>
      </c>
      <c r="F25" s="5">
        <v>220</v>
      </c>
      <c r="G25" s="100">
        <v>216</v>
      </c>
      <c r="H25" s="101">
        <f t="shared" si="0"/>
        <v>0</v>
      </c>
      <c r="I25" s="101">
        <f t="shared" si="1"/>
        <v>0</v>
      </c>
      <c r="J25" s="101">
        <f t="shared" si="2"/>
        <v>0</v>
      </c>
      <c r="K25" s="102">
        <f t="shared" si="8"/>
        <v>0</v>
      </c>
      <c r="L25" s="102">
        <f t="shared" si="3"/>
        <v>0</v>
      </c>
      <c r="M25" s="115"/>
      <c r="N25" s="119">
        <v>120.8</v>
      </c>
      <c r="O25" s="119">
        <v>126.66666666666667</v>
      </c>
      <c r="P25" s="119">
        <v>220</v>
      </c>
      <c r="Q25" s="119">
        <v>216</v>
      </c>
      <c r="R25" s="116">
        <f t="shared" si="4"/>
        <v>0</v>
      </c>
      <c r="S25" s="116">
        <f t="shared" si="5"/>
        <v>0</v>
      </c>
      <c r="T25" s="116">
        <f t="shared" si="6"/>
        <v>0</v>
      </c>
      <c r="U25" s="116">
        <f t="shared" si="9"/>
        <v>0</v>
      </c>
      <c r="V25" s="116">
        <f t="shared" si="7"/>
        <v>0</v>
      </c>
    </row>
    <row r="26" spans="1:22" x14ac:dyDescent="0.25">
      <c r="A26" s="103" t="s">
        <v>43</v>
      </c>
      <c r="B26" s="34" t="s">
        <v>39</v>
      </c>
      <c r="C26" s="36"/>
      <c r="D26" s="5">
        <v>240.66666666666666</v>
      </c>
      <c r="E26" s="5">
        <v>255</v>
      </c>
      <c r="F26" s="5">
        <v>251.66666666666666</v>
      </c>
      <c r="G26" s="100">
        <v>356</v>
      </c>
      <c r="H26" s="101">
        <f t="shared" si="0"/>
        <v>0</v>
      </c>
      <c r="I26" s="101">
        <f t="shared" si="1"/>
        <v>0</v>
      </c>
      <c r="J26" s="101">
        <f t="shared" si="2"/>
        <v>0</v>
      </c>
      <c r="K26" s="102">
        <f t="shared" si="8"/>
        <v>0</v>
      </c>
      <c r="L26" s="102">
        <f t="shared" si="3"/>
        <v>0</v>
      </c>
      <c r="M26" s="115"/>
      <c r="N26" s="119">
        <v>240.66666666666666</v>
      </c>
      <c r="O26" s="119">
        <v>255</v>
      </c>
      <c r="P26" s="119">
        <v>251.66666666666666</v>
      </c>
      <c r="Q26" s="119">
        <v>356</v>
      </c>
      <c r="R26" s="116">
        <f t="shared" si="4"/>
        <v>0</v>
      </c>
      <c r="S26" s="116">
        <f t="shared" si="5"/>
        <v>0</v>
      </c>
      <c r="T26" s="116">
        <f t="shared" si="6"/>
        <v>0</v>
      </c>
      <c r="U26" s="116">
        <f t="shared" si="9"/>
        <v>0</v>
      </c>
      <c r="V26" s="116">
        <f t="shared" si="7"/>
        <v>0</v>
      </c>
    </row>
    <row r="27" spans="1:22" x14ac:dyDescent="0.25">
      <c r="A27" s="103" t="s">
        <v>44</v>
      </c>
      <c r="B27" s="34" t="s">
        <v>39</v>
      </c>
      <c r="C27" s="36"/>
      <c r="D27" s="5">
        <v>179.88333333333333</v>
      </c>
      <c r="E27" s="5">
        <v>294.98333333333335</v>
      </c>
      <c r="F27" s="5">
        <v>327.91666666666674</v>
      </c>
      <c r="G27" s="100">
        <v>273</v>
      </c>
      <c r="H27" s="101">
        <f t="shared" si="0"/>
        <v>0</v>
      </c>
      <c r="I27" s="101">
        <f t="shared" si="1"/>
        <v>0</v>
      </c>
      <c r="J27" s="101">
        <f t="shared" si="2"/>
        <v>0</v>
      </c>
      <c r="K27" s="102">
        <f t="shared" si="8"/>
        <v>0</v>
      </c>
      <c r="L27" s="102">
        <f t="shared" si="3"/>
        <v>0</v>
      </c>
      <c r="M27" s="115"/>
      <c r="N27" s="119">
        <v>179.88333333333333</v>
      </c>
      <c r="O27" s="119">
        <v>294.98333333333335</v>
      </c>
      <c r="P27" s="119">
        <v>327.91666666666674</v>
      </c>
      <c r="Q27" s="119">
        <v>273</v>
      </c>
      <c r="R27" s="116">
        <f t="shared" si="4"/>
        <v>0</v>
      </c>
      <c r="S27" s="116">
        <f t="shared" si="5"/>
        <v>0</v>
      </c>
      <c r="T27" s="116">
        <f t="shared" si="6"/>
        <v>0</v>
      </c>
      <c r="U27" s="116">
        <f t="shared" si="9"/>
        <v>0</v>
      </c>
      <c r="V27" s="116">
        <f t="shared" si="7"/>
        <v>0</v>
      </c>
    </row>
    <row r="28" spans="1:22" x14ac:dyDescent="0.25">
      <c r="A28" s="103" t="s">
        <v>162</v>
      </c>
      <c r="B28" s="34" t="s">
        <v>39</v>
      </c>
      <c r="C28" s="36"/>
      <c r="D28" s="5">
        <v>110.93333333333334</v>
      </c>
      <c r="E28" s="5">
        <v>129.18333333333331</v>
      </c>
      <c r="F28" s="5">
        <v>11.9</v>
      </c>
      <c r="G28" s="100">
        <v>9</v>
      </c>
      <c r="H28" s="101">
        <f t="shared" si="0"/>
        <v>0</v>
      </c>
      <c r="I28" s="101">
        <f t="shared" si="1"/>
        <v>0</v>
      </c>
      <c r="J28" s="101">
        <f t="shared" si="2"/>
        <v>0</v>
      </c>
      <c r="K28" s="102">
        <f t="shared" si="8"/>
        <v>0</v>
      </c>
      <c r="L28" s="102">
        <f t="shared" si="3"/>
        <v>0</v>
      </c>
      <c r="M28" s="115"/>
      <c r="N28" s="119">
        <v>110.93333333333334</v>
      </c>
      <c r="O28" s="119">
        <v>129.18333333333331</v>
      </c>
      <c r="P28" s="119">
        <v>11.9</v>
      </c>
      <c r="Q28" s="119">
        <v>9</v>
      </c>
      <c r="R28" s="116">
        <f t="shared" si="4"/>
        <v>0</v>
      </c>
      <c r="S28" s="116">
        <f t="shared" si="5"/>
        <v>0</v>
      </c>
      <c r="T28" s="116">
        <f t="shared" si="6"/>
        <v>0</v>
      </c>
      <c r="U28" s="116">
        <f t="shared" si="9"/>
        <v>0</v>
      </c>
      <c r="V28" s="116">
        <f t="shared" si="7"/>
        <v>0</v>
      </c>
    </row>
    <row r="29" spans="1:22" ht="38.25" x14ac:dyDescent="0.25">
      <c r="A29" s="106" t="s">
        <v>398</v>
      </c>
      <c r="B29" s="34" t="s">
        <v>160</v>
      </c>
      <c r="C29" s="36"/>
      <c r="D29" s="107">
        <v>20.666666666666668</v>
      </c>
      <c r="E29" s="107">
        <v>44</v>
      </c>
      <c r="F29" s="107">
        <v>51</v>
      </c>
      <c r="G29" s="100">
        <v>44</v>
      </c>
      <c r="H29" s="101">
        <f t="shared" si="0"/>
        <v>0</v>
      </c>
      <c r="I29" s="101">
        <f t="shared" si="1"/>
        <v>0</v>
      </c>
      <c r="J29" s="101">
        <f t="shared" si="2"/>
        <v>0</v>
      </c>
      <c r="K29" s="102">
        <f t="shared" si="8"/>
        <v>0</v>
      </c>
      <c r="L29" s="102">
        <f t="shared" si="3"/>
        <v>0</v>
      </c>
      <c r="M29" s="115"/>
      <c r="N29" s="122">
        <v>20.666666666666668</v>
      </c>
      <c r="O29" s="122">
        <v>44</v>
      </c>
      <c r="P29" s="122">
        <v>51</v>
      </c>
      <c r="Q29" s="119">
        <v>44</v>
      </c>
      <c r="R29" s="116">
        <f t="shared" si="4"/>
        <v>0</v>
      </c>
      <c r="S29" s="116">
        <f t="shared" si="5"/>
        <v>0</v>
      </c>
      <c r="T29" s="116">
        <f t="shared" si="6"/>
        <v>0</v>
      </c>
      <c r="U29" s="116">
        <f t="shared" si="9"/>
        <v>0</v>
      </c>
      <c r="V29" s="116">
        <f t="shared" si="7"/>
        <v>0</v>
      </c>
    </row>
    <row r="30" spans="1:22" x14ac:dyDescent="0.25">
      <c r="A30" s="103" t="s">
        <v>52</v>
      </c>
      <c r="B30" s="34" t="s">
        <v>39</v>
      </c>
      <c r="C30" s="36"/>
      <c r="D30" s="5">
        <v>93.133333333333326</v>
      </c>
      <c r="E30" s="5">
        <v>105.7</v>
      </c>
      <c r="F30" s="5">
        <v>21.666666666666668</v>
      </c>
      <c r="G30" s="100">
        <v>114</v>
      </c>
      <c r="H30" s="101">
        <f t="shared" si="0"/>
        <v>0</v>
      </c>
      <c r="I30" s="101">
        <f t="shared" si="1"/>
        <v>0</v>
      </c>
      <c r="J30" s="101">
        <f t="shared" si="2"/>
        <v>0</v>
      </c>
      <c r="K30" s="102">
        <f t="shared" si="8"/>
        <v>0</v>
      </c>
      <c r="L30" s="102">
        <f t="shared" si="3"/>
        <v>0</v>
      </c>
      <c r="M30" s="115"/>
      <c r="N30" s="119">
        <v>93.133333333333326</v>
      </c>
      <c r="O30" s="119">
        <v>105.7</v>
      </c>
      <c r="P30" s="119">
        <v>21.666666666666668</v>
      </c>
      <c r="Q30" s="119">
        <v>114</v>
      </c>
      <c r="R30" s="116">
        <f t="shared" si="4"/>
        <v>0</v>
      </c>
      <c r="S30" s="116">
        <f t="shared" si="5"/>
        <v>0</v>
      </c>
      <c r="T30" s="116">
        <f t="shared" si="6"/>
        <v>0</v>
      </c>
      <c r="U30" s="116">
        <f t="shared" si="9"/>
        <v>0</v>
      </c>
      <c r="V30" s="116">
        <f t="shared" si="7"/>
        <v>0</v>
      </c>
    </row>
    <row r="31" spans="1:22" x14ac:dyDescent="0.25">
      <c r="A31" s="103" t="s">
        <v>164</v>
      </c>
      <c r="B31" s="34" t="s">
        <v>39</v>
      </c>
      <c r="C31" s="36"/>
      <c r="D31" s="5">
        <v>24.626666666666665</v>
      </c>
      <c r="E31" s="5">
        <v>36.809999999999995</v>
      </c>
      <c r="F31" s="5">
        <v>53.766666666666673</v>
      </c>
      <c r="G31" s="100">
        <v>60</v>
      </c>
      <c r="H31" s="101">
        <f t="shared" si="0"/>
        <v>0</v>
      </c>
      <c r="I31" s="101">
        <f t="shared" si="1"/>
        <v>0</v>
      </c>
      <c r="J31" s="101">
        <f t="shared" si="2"/>
        <v>0</v>
      </c>
      <c r="K31" s="102">
        <f t="shared" si="8"/>
        <v>0</v>
      </c>
      <c r="L31" s="102">
        <f t="shared" si="3"/>
        <v>0</v>
      </c>
      <c r="M31" s="115"/>
      <c r="N31" s="119">
        <v>24.626666666666665</v>
      </c>
      <c r="O31" s="119">
        <v>36.809999999999995</v>
      </c>
      <c r="P31" s="119">
        <v>53.766666666666673</v>
      </c>
      <c r="Q31" s="119">
        <v>60</v>
      </c>
      <c r="R31" s="116">
        <f t="shared" si="4"/>
        <v>0</v>
      </c>
      <c r="S31" s="116">
        <f t="shared" si="5"/>
        <v>0</v>
      </c>
      <c r="T31" s="116">
        <f t="shared" si="6"/>
        <v>0</v>
      </c>
      <c r="U31" s="116">
        <f t="shared" si="9"/>
        <v>0</v>
      </c>
      <c r="V31" s="116">
        <f t="shared" si="7"/>
        <v>0</v>
      </c>
    </row>
    <row r="32" spans="1:22" x14ac:dyDescent="0.25">
      <c r="A32" s="103" t="s">
        <v>165</v>
      </c>
      <c r="B32" s="34" t="s">
        <v>39</v>
      </c>
      <c r="C32" s="36"/>
      <c r="D32" s="5">
        <v>95</v>
      </c>
      <c r="E32" s="5">
        <v>820</v>
      </c>
      <c r="F32" s="5">
        <v>956.86666666666667</v>
      </c>
      <c r="G32" s="100">
        <v>2422</v>
      </c>
      <c r="H32" s="101">
        <f t="shared" si="0"/>
        <v>0</v>
      </c>
      <c r="I32" s="101">
        <f t="shared" si="1"/>
        <v>0</v>
      </c>
      <c r="J32" s="101">
        <f t="shared" si="2"/>
        <v>0</v>
      </c>
      <c r="K32" s="102">
        <f t="shared" si="8"/>
        <v>0</v>
      </c>
      <c r="L32" s="102">
        <f t="shared" si="3"/>
        <v>0</v>
      </c>
      <c r="M32" s="115"/>
      <c r="N32" s="119">
        <v>95</v>
      </c>
      <c r="O32" s="119">
        <v>820</v>
      </c>
      <c r="P32" s="119">
        <v>956.86666666666667</v>
      </c>
      <c r="Q32" s="119">
        <v>2422</v>
      </c>
      <c r="R32" s="116">
        <f t="shared" si="4"/>
        <v>0</v>
      </c>
      <c r="S32" s="116">
        <f t="shared" si="5"/>
        <v>0</v>
      </c>
      <c r="T32" s="116">
        <f t="shared" si="6"/>
        <v>0</v>
      </c>
      <c r="U32" s="116">
        <f t="shared" si="9"/>
        <v>0</v>
      </c>
      <c r="V32" s="116">
        <f t="shared" si="7"/>
        <v>0</v>
      </c>
    </row>
    <row r="33" spans="1:22" x14ac:dyDescent="0.25">
      <c r="A33" s="103" t="s">
        <v>399</v>
      </c>
      <c r="B33" s="34" t="s">
        <v>39</v>
      </c>
      <c r="C33" s="36"/>
      <c r="D33" s="5">
        <v>50</v>
      </c>
      <c r="E33" s="5">
        <v>45</v>
      </c>
      <c r="F33" s="5">
        <v>40</v>
      </c>
      <c r="G33" s="100">
        <v>100</v>
      </c>
      <c r="H33" s="101">
        <f t="shared" si="0"/>
        <v>0</v>
      </c>
      <c r="I33" s="101">
        <f t="shared" si="1"/>
        <v>0</v>
      </c>
      <c r="J33" s="101">
        <f t="shared" si="2"/>
        <v>0</v>
      </c>
      <c r="K33" s="102">
        <f t="shared" si="8"/>
        <v>0</v>
      </c>
      <c r="L33" s="102">
        <f t="shared" si="3"/>
        <v>0</v>
      </c>
      <c r="M33" s="115"/>
      <c r="N33" s="119">
        <v>50</v>
      </c>
      <c r="O33" s="119">
        <v>45</v>
      </c>
      <c r="P33" s="119">
        <v>40</v>
      </c>
      <c r="Q33" s="119">
        <v>100</v>
      </c>
      <c r="R33" s="116">
        <f t="shared" si="4"/>
        <v>0</v>
      </c>
      <c r="S33" s="116">
        <f t="shared" si="5"/>
        <v>0</v>
      </c>
      <c r="T33" s="116">
        <f t="shared" si="6"/>
        <v>0</v>
      </c>
      <c r="U33" s="116">
        <f t="shared" si="9"/>
        <v>0</v>
      </c>
      <c r="V33" s="116">
        <f t="shared" si="7"/>
        <v>0</v>
      </c>
    </row>
    <row r="34" spans="1:22" x14ac:dyDescent="0.25">
      <c r="A34" s="103" t="s">
        <v>400</v>
      </c>
      <c r="B34" s="34" t="s">
        <v>39</v>
      </c>
      <c r="C34" s="36"/>
      <c r="D34" s="5">
        <v>101.33333333333333</v>
      </c>
      <c r="E34" s="5">
        <v>12</v>
      </c>
      <c r="F34" s="5">
        <v>10</v>
      </c>
      <c r="G34" s="100">
        <v>54</v>
      </c>
      <c r="H34" s="101">
        <f t="shared" si="0"/>
        <v>0</v>
      </c>
      <c r="I34" s="101">
        <f t="shared" si="1"/>
        <v>0</v>
      </c>
      <c r="J34" s="101">
        <f t="shared" si="2"/>
        <v>0</v>
      </c>
      <c r="K34" s="102">
        <f t="shared" si="8"/>
        <v>0</v>
      </c>
      <c r="L34" s="102">
        <f t="shared" si="3"/>
        <v>0</v>
      </c>
      <c r="M34" s="115"/>
      <c r="N34" s="119">
        <v>101.33333333333333</v>
      </c>
      <c r="O34" s="119">
        <v>12</v>
      </c>
      <c r="P34" s="119">
        <v>10</v>
      </c>
      <c r="Q34" s="119">
        <v>54</v>
      </c>
      <c r="R34" s="116">
        <f t="shared" si="4"/>
        <v>0</v>
      </c>
      <c r="S34" s="116">
        <f t="shared" si="5"/>
        <v>0</v>
      </c>
      <c r="T34" s="116">
        <f t="shared" si="6"/>
        <v>0</v>
      </c>
      <c r="U34" s="116">
        <f t="shared" si="9"/>
        <v>0</v>
      </c>
      <c r="V34" s="116">
        <f t="shared" si="7"/>
        <v>0</v>
      </c>
    </row>
    <row r="35" spans="1:22" x14ac:dyDescent="0.25">
      <c r="A35" s="103" t="s">
        <v>65</v>
      </c>
      <c r="B35" s="34" t="s">
        <v>39</v>
      </c>
      <c r="C35" s="36"/>
      <c r="D35" s="5">
        <v>93</v>
      </c>
      <c r="E35" s="5">
        <v>214.66666666666666</v>
      </c>
      <c r="F35" s="5">
        <v>74</v>
      </c>
      <c r="G35" s="100">
        <v>225</v>
      </c>
      <c r="H35" s="101">
        <f t="shared" si="0"/>
        <v>0</v>
      </c>
      <c r="I35" s="101">
        <f t="shared" si="1"/>
        <v>0</v>
      </c>
      <c r="J35" s="101">
        <f t="shared" si="2"/>
        <v>0</v>
      </c>
      <c r="K35" s="102">
        <f t="shared" si="8"/>
        <v>0</v>
      </c>
      <c r="L35" s="102">
        <f t="shared" si="3"/>
        <v>0</v>
      </c>
      <c r="M35" s="115"/>
      <c r="N35" s="119">
        <v>93</v>
      </c>
      <c r="O35" s="119">
        <v>214.66666666666666</v>
      </c>
      <c r="P35" s="119">
        <v>74</v>
      </c>
      <c r="Q35" s="119">
        <v>225</v>
      </c>
      <c r="R35" s="116">
        <f t="shared" si="4"/>
        <v>0</v>
      </c>
      <c r="S35" s="116">
        <f t="shared" si="5"/>
        <v>0</v>
      </c>
      <c r="T35" s="116">
        <f t="shared" si="6"/>
        <v>0</v>
      </c>
      <c r="U35" s="116">
        <f t="shared" si="9"/>
        <v>0</v>
      </c>
      <c r="V35" s="116">
        <f t="shared" si="7"/>
        <v>0</v>
      </c>
    </row>
    <row r="36" spans="1:22" x14ac:dyDescent="0.25">
      <c r="A36" s="103" t="s">
        <v>167</v>
      </c>
      <c r="B36" s="34" t="s">
        <v>39</v>
      </c>
      <c r="C36" s="36"/>
      <c r="D36" s="104">
        <v>418.66666666666669</v>
      </c>
      <c r="E36" s="104">
        <v>451.33333333333331</v>
      </c>
      <c r="F36" s="104">
        <v>379</v>
      </c>
      <c r="G36" s="100">
        <v>326</v>
      </c>
      <c r="H36" s="101">
        <f t="shared" si="0"/>
        <v>0</v>
      </c>
      <c r="I36" s="101">
        <f t="shared" si="1"/>
        <v>0</v>
      </c>
      <c r="J36" s="101">
        <f t="shared" si="2"/>
        <v>0</v>
      </c>
      <c r="K36" s="102">
        <f t="shared" si="8"/>
        <v>0</v>
      </c>
      <c r="L36" s="102">
        <f t="shared" si="3"/>
        <v>0</v>
      </c>
      <c r="M36" s="115"/>
      <c r="N36" s="120">
        <v>418.66666666666669</v>
      </c>
      <c r="O36" s="120">
        <v>451.33333333333331</v>
      </c>
      <c r="P36" s="120">
        <v>379</v>
      </c>
      <c r="Q36" s="119">
        <v>326</v>
      </c>
      <c r="R36" s="116">
        <f t="shared" si="4"/>
        <v>0</v>
      </c>
      <c r="S36" s="116">
        <f t="shared" si="5"/>
        <v>0</v>
      </c>
      <c r="T36" s="116">
        <f t="shared" si="6"/>
        <v>0</v>
      </c>
      <c r="U36" s="116">
        <f t="shared" si="9"/>
        <v>0</v>
      </c>
      <c r="V36" s="116">
        <f t="shared" si="7"/>
        <v>0</v>
      </c>
    </row>
    <row r="37" spans="1:22" x14ac:dyDescent="0.25">
      <c r="A37" s="103" t="s">
        <v>66</v>
      </c>
      <c r="B37" s="34" t="s">
        <v>39</v>
      </c>
      <c r="C37" s="36"/>
      <c r="D37" s="5">
        <v>65.333333333333329</v>
      </c>
      <c r="E37" s="5">
        <v>78.333333333333329</v>
      </c>
      <c r="F37" s="5">
        <v>123.66666666666667</v>
      </c>
      <c r="G37" s="100">
        <v>260</v>
      </c>
      <c r="H37" s="101">
        <f t="shared" si="0"/>
        <v>0</v>
      </c>
      <c r="I37" s="101">
        <f t="shared" si="1"/>
        <v>0</v>
      </c>
      <c r="J37" s="101">
        <f t="shared" si="2"/>
        <v>0</v>
      </c>
      <c r="K37" s="102">
        <f t="shared" si="8"/>
        <v>0</v>
      </c>
      <c r="L37" s="102">
        <f t="shared" si="3"/>
        <v>0</v>
      </c>
      <c r="M37" s="115"/>
      <c r="N37" s="119">
        <v>65.333333333333329</v>
      </c>
      <c r="O37" s="119">
        <v>78.333333333333329</v>
      </c>
      <c r="P37" s="119">
        <v>123.66666666666667</v>
      </c>
      <c r="Q37" s="119">
        <v>260</v>
      </c>
      <c r="R37" s="116">
        <f t="shared" si="4"/>
        <v>0</v>
      </c>
      <c r="S37" s="116">
        <f t="shared" si="5"/>
        <v>0</v>
      </c>
      <c r="T37" s="116">
        <f t="shared" si="6"/>
        <v>0</v>
      </c>
      <c r="U37" s="116">
        <f t="shared" si="9"/>
        <v>0</v>
      </c>
      <c r="V37" s="116">
        <f t="shared" si="7"/>
        <v>0</v>
      </c>
    </row>
    <row r="38" spans="1:22" x14ac:dyDescent="0.25">
      <c r="A38" s="103" t="s">
        <v>69</v>
      </c>
      <c r="B38" s="34" t="s">
        <v>39</v>
      </c>
      <c r="C38" s="36"/>
      <c r="D38" s="5">
        <v>20.886666666666667</v>
      </c>
      <c r="E38" s="5">
        <v>20.400000000000002</v>
      </c>
      <c r="F38" s="5">
        <v>4.7333333333333334</v>
      </c>
      <c r="G38" s="100">
        <v>86</v>
      </c>
      <c r="H38" s="101">
        <f t="shared" si="0"/>
        <v>0</v>
      </c>
      <c r="I38" s="101">
        <f t="shared" si="1"/>
        <v>0</v>
      </c>
      <c r="J38" s="101">
        <f t="shared" si="2"/>
        <v>0</v>
      </c>
      <c r="K38" s="102">
        <f t="shared" si="8"/>
        <v>0</v>
      </c>
      <c r="L38" s="102">
        <f t="shared" si="3"/>
        <v>0</v>
      </c>
      <c r="M38" s="115"/>
      <c r="N38" s="119">
        <v>20.886666666666667</v>
      </c>
      <c r="O38" s="119">
        <v>20.400000000000002</v>
      </c>
      <c r="P38" s="119">
        <v>4.7333333333333334</v>
      </c>
      <c r="Q38" s="119">
        <v>86</v>
      </c>
      <c r="R38" s="116">
        <f t="shared" si="4"/>
        <v>0</v>
      </c>
      <c r="S38" s="116">
        <f t="shared" si="5"/>
        <v>0</v>
      </c>
      <c r="T38" s="116">
        <f t="shared" si="6"/>
        <v>0</v>
      </c>
      <c r="U38" s="116">
        <f t="shared" si="9"/>
        <v>0</v>
      </c>
      <c r="V38" s="116">
        <f t="shared" si="7"/>
        <v>0</v>
      </c>
    </row>
    <row r="39" spans="1:22" x14ac:dyDescent="0.25">
      <c r="A39" s="103" t="s">
        <v>70</v>
      </c>
      <c r="B39" s="34" t="s">
        <v>39</v>
      </c>
      <c r="C39" s="36"/>
      <c r="D39" s="5">
        <v>31.333333333333339</v>
      </c>
      <c r="E39" s="5">
        <v>54.00333333333333</v>
      </c>
      <c r="F39" s="5">
        <v>8.0666666666666682</v>
      </c>
      <c r="G39" s="100">
        <v>87</v>
      </c>
      <c r="H39" s="101">
        <f t="shared" si="0"/>
        <v>0</v>
      </c>
      <c r="I39" s="101">
        <f t="shared" si="1"/>
        <v>0</v>
      </c>
      <c r="J39" s="101">
        <f t="shared" si="2"/>
        <v>0</v>
      </c>
      <c r="K39" s="102">
        <f t="shared" si="8"/>
        <v>0</v>
      </c>
      <c r="L39" s="102">
        <f t="shared" si="3"/>
        <v>0</v>
      </c>
      <c r="M39" s="115"/>
      <c r="N39" s="119">
        <v>31.333333333333339</v>
      </c>
      <c r="O39" s="119">
        <v>54.00333333333333</v>
      </c>
      <c r="P39" s="119">
        <v>8.0666666666666682</v>
      </c>
      <c r="Q39" s="119">
        <v>87</v>
      </c>
      <c r="R39" s="116">
        <f t="shared" si="4"/>
        <v>0</v>
      </c>
      <c r="S39" s="116">
        <f t="shared" si="5"/>
        <v>0</v>
      </c>
      <c r="T39" s="116">
        <f t="shared" si="6"/>
        <v>0</v>
      </c>
      <c r="U39" s="116">
        <f t="shared" si="9"/>
        <v>0</v>
      </c>
      <c r="V39" s="116">
        <f t="shared" si="7"/>
        <v>0</v>
      </c>
    </row>
    <row r="40" spans="1:22" x14ac:dyDescent="0.25">
      <c r="A40" s="103" t="s">
        <v>71</v>
      </c>
      <c r="B40" s="34" t="s">
        <v>39</v>
      </c>
      <c r="C40" s="36"/>
      <c r="D40" s="5">
        <v>100.15000000000002</v>
      </c>
      <c r="E40" s="5">
        <v>0</v>
      </c>
      <c r="F40" s="5">
        <v>25</v>
      </c>
      <c r="G40" s="100">
        <v>59</v>
      </c>
      <c r="H40" s="101">
        <f t="shared" si="0"/>
        <v>0</v>
      </c>
      <c r="I40" s="101">
        <f t="shared" si="1"/>
        <v>0</v>
      </c>
      <c r="J40" s="101">
        <f t="shared" si="2"/>
        <v>0</v>
      </c>
      <c r="K40" s="102">
        <f t="shared" si="8"/>
        <v>0</v>
      </c>
      <c r="L40" s="102">
        <f t="shared" si="3"/>
        <v>0</v>
      </c>
      <c r="M40" s="115"/>
      <c r="N40" s="119">
        <v>100.15000000000002</v>
      </c>
      <c r="O40" s="119">
        <v>0</v>
      </c>
      <c r="P40" s="119">
        <v>25</v>
      </c>
      <c r="Q40" s="119">
        <v>59</v>
      </c>
      <c r="R40" s="116">
        <f t="shared" si="4"/>
        <v>0</v>
      </c>
      <c r="S40" s="116">
        <f t="shared" si="5"/>
        <v>0</v>
      </c>
      <c r="T40" s="116">
        <f t="shared" si="6"/>
        <v>0</v>
      </c>
      <c r="U40" s="116">
        <f t="shared" si="9"/>
        <v>0</v>
      </c>
      <c r="V40" s="116">
        <f t="shared" si="7"/>
        <v>0</v>
      </c>
    </row>
    <row r="41" spans="1:22" x14ac:dyDescent="0.25">
      <c r="A41" s="103" t="s">
        <v>72</v>
      </c>
      <c r="B41" s="34" t="s">
        <v>39</v>
      </c>
      <c r="C41" s="36"/>
      <c r="D41" s="5">
        <v>15</v>
      </c>
      <c r="E41" s="5">
        <v>280.06666666666666</v>
      </c>
      <c r="F41" s="5">
        <v>124.63333333333333</v>
      </c>
      <c r="G41" s="100">
        <v>310</v>
      </c>
      <c r="H41" s="101">
        <f t="shared" si="0"/>
        <v>0</v>
      </c>
      <c r="I41" s="101">
        <f t="shared" si="1"/>
        <v>0</v>
      </c>
      <c r="J41" s="101">
        <f t="shared" si="2"/>
        <v>0</v>
      </c>
      <c r="K41" s="102">
        <f t="shared" si="8"/>
        <v>0</v>
      </c>
      <c r="L41" s="102">
        <f t="shared" si="3"/>
        <v>0</v>
      </c>
      <c r="M41" s="115"/>
      <c r="N41" s="119">
        <v>15</v>
      </c>
      <c r="O41" s="119">
        <v>280.06666666666666</v>
      </c>
      <c r="P41" s="119">
        <v>124.63333333333333</v>
      </c>
      <c r="Q41" s="119">
        <v>310</v>
      </c>
      <c r="R41" s="116">
        <f t="shared" si="4"/>
        <v>0</v>
      </c>
      <c r="S41" s="116">
        <f t="shared" si="5"/>
        <v>0</v>
      </c>
      <c r="T41" s="116">
        <f t="shared" si="6"/>
        <v>0</v>
      </c>
      <c r="U41" s="116">
        <f t="shared" si="9"/>
        <v>0</v>
      </c>
      <c r="V41" s="116">
        <f t="shared" si="7"/>
        <v>0</v>
      </c>
    </row>
    <row r="42" spans="1:22" x14ac:dyDescent="0.25">
      <c r="A42" s="103" t="s">
        <v>401</v>
      </c>
      <c r="B42" s="34" t="s">
        <v>39</v>
      </c>
      <c r="C42" s="36"/>
      <c r="D42" s="104">
        <v>15.406666666666666</v>
      </c>
      <c r="E42" s="5">
        <v>36.666666666666664</v>
      </c>
      <c r="F42" s="5">
        <v>87.933333333333337</v>
      </c>
      <c r="G42" s="100">
        <v>54</v>
      </c>
      <c r="H42" s="101">
        <f t="shared" si="0"/>
        <v>0</v>
      </c>
      <c r="I42" s="101">
        <f t="shared" si="1"/>
        <v>0</v>
      </c>
      <c r="J42" s="101">
        <f t="shared" si="2"/>
        <v>0</v>
      </c>
      <c r="K42" s="102">
        <f t="shared" si="8"/>
        <v>0</v>
      </c>
      <c r="L42" s="102">
        <f t="shared" si="3"/>
        <v>0</v>
      </c>
      <c r="M42" s="115"/>
      <c r="N42" s="120">
        <v>15.406666666666666</v>
      </c>
      <c r="O42" s="119">
        <v>36.666666666666664</v>
      </c>
      <c r="P42" s="119">
        <v>87.933333333333337</v>
      </c>
      <c r="Q42" s="119">
        <v>54</v>
      </c>
      <c r="R42" s="116">
        <f t="shared" si="4"/>
        <v>0</v>
      </c>
      <c r="S42" s="116">
        <f t="shared" si="5"/>
        <v>0</v>
      </c>
      <c r="T42" s="116">
        <f t="shared" si="6"/>
        <v>0</v>
      </c>
      <c r="U42" s="116">
        <f t="shared" si="9"/>
        <v>0</v>
      </c>
      <c r="V42" s="116">
        <f t="shared" si="7"/>
        <v>0</v>
      </c>
    </row>
    <row r="43" spans="1:22" x14ac:dyDescent="0.25">
      <c r="A43" s="103" t="s">
        <v>169</v>
      </c>
      <c r="B43" s="34" t="s">
        <v>39</v>
      </c>
      <c r="C43" s="36"/>
      <c r="D43" s="5">
        <v>167.06666666666669</v>
      </c>
      <c r="E43" s="5">
        <v>182.21666666666667</v>
      </c>
      <c r="F43" s="5">
        <v>182.30000000000004</v>
      </c>
      <c r="G43" s="100">
        <v>185</v>
      </c>
      <c r="H43" s="101">
        <f t="shared" si="0"/>
        <v>0</v>
      </c>
      <c r="I43" s="101">
        <f t="shared" si="1"/>
        <v>0</v>
      </c>
      <c r="J43" s="101">
        <f t="shared" si="2"/>
        <v>0</v>
      </c>
      <c r="K43" s="102">
        <f t="shared" si="8"/>
        <v>0</v>
      </c>
      <c r="L43" s="102">
        <f t="shared" si="3"/>
        <v>0</v>
      </c>
      <c r="M43" s="115"/>
      <c r="N43" s="119">
        <v>167.06666666666669</v>
      </c>
      <c r="O43" s="119">
        <v>182.21666666666667</v>
      </c>
      <c r="P43" s="119">
        <v>182.30000000000004</v>
      </c>
      <c r="Q43" s="119">
        <v>185</v>
      </c>
      <c r="R43" s="116">
        <f t="shared" si="4"/>
        <v>0</v>
      </c>
      <c r="S43" s="116">
        <f t="shared" si="5"/>
        <v>0</v>
      </c>
      <c r="T43" s="116">
        <f t="shared" si="6"/>
        <v>0</v>
      </c>
      <c r="U43" s="116">
        <f t="shared" si="9"/>
        <v>0</v>
      </c>
      <c r="V43" s="116">
        <f t="shared" si="7"/>
        <v>0</v>
      </c>
    </row>
    <row r="44" spans="1:22" x14ac:dyDescent="0.25">
      <c r="A44" s="103" t="s">
        <v>170</v>
      </c>
      <c r="B44" s="34" t="s">
        <v>39</v>
      </c>
      <c r="C44" s="36"/>
      <c r="D44" s="104">
        <v>320</v>
      </c>
      <c r="E44" s="104">
        <v>437.66666666666669</v>
      </c>
      <c r="F44" s="104">
        <v>561.5</v>
      </c>
      <c r="G44" s="100">
        <v>1410</v>
      </c>
      <c r="H44" s="101">
        <f t="shared" si="0"/>
        <v>0</v>
      </c>
      <c r="I44" s="101">
        <f t="shared" si="1"/>
        <v>0</v>
      </c>
      <c r="J44" s="101">
        <f t="shared" si="2"/>
        <v>0</v>
      </c>
      <c r="K44" s="102">
        <f t="shared" si="8"/>
        <v>0</v>
      </c>
      <c r="L44" s="102">
        <f t="shared" si="3"/>
        <v>0</v>
      </c>
      <c r="M44" s="115"/>
      <c r="N44" s="120">
        <v>320</v>
      </c>
      <c r="O44" s="120">
        <v>437.66666666666669</v>
      </c>
      <c r="P44" s="120">
        <v>561.5</v>
      </c>
      <c r="Q44" s="119">
        <v>1410</v>
      </c>
      <c r="R44" s="116">
        <f t="shared" si="4"/>
        <v>0</v>
      </c>
      <c r="S44" s="116">
        <f t="shared" si="5"/>
        <v>0</v>
      </c>
      <c r="T44" s="116">
        <f t="shared" si="6"/>
        <v>0</v>
      </c>
      <c r="U44" s="116">
        <f t="shared" si="9"/>
        <v>0</v>
      </c>
      <c r="V44" s="116">
        <f t="shared" si="7"/>
        <v>0</v>
      </c>
    </row>
    <row r="45" spans="1:22" x14ac:dyDescent="0.25">
      <c r="A45" s="103" t="s">
        <v>79</v>
      </c>
      <c r="B45" s="34" t="s">
        <v>39</v>
      </c>
      <c r="C45" s="36"/>
      <c r="D45" s="104">
        <v>320</v>
      </c>
      <c r="E45" s="104">
        <v>437.66666666666669</v>
      </c>
      <c r="F45" s="104">
        <v>561.5</v>
      </c>
      <c r="G45" s="100">
        <v>3</v>
      </c>
      <c r="H45" s="101">
        <f t="shared" si="0"/>
        <v>0</v>
      </c>
      <c r="I45" s="101">
        <f t="shared" si="1"/>
        <v>0</v>
      </c>
      <c r="J45" s="101">
        <f t="shared" si="2"/>
        <v>0</v>
      </c>
      <c r="K45" s="102">
        <f t="shared" si="8"/>
        <v>0</v>
      </c>
      <c r="L45" s="102">
        <f t="shared" si="3"/>
        <v>0</v>
      </c>
      <c r="M45" s="115"/>
      <c r="N45" s="120">
        <v>320</v>
      </c>
      <c r="O45" s="120">
        <v>437.66666666666669</v>
      </c>
      <c r="P45" s="120">
        <v>561.5</v>
      </c>
      <c r="Q45" s="119">
        <v>3</v>
      </c>
      <c r="R45" s="116">
        <f t="shared" si="4"/>
        <v>0</v>
      </c>
      <c r="S45" s="116">
        <f t="shared" si="5"/>
        <v>0</v>
      </c>
      <c r="T45" s="116">
        <f t="shared" si="6"/>
        <v>0</v>
      </c>
      <c r="U45" s="116">
        <f t="shared" si="9"/>
        <v>0</v>
      </c>
      <c r="V45" s="116">
        <f t="shared" si="7"/>
        <v>0</v>
      </c>
    </row>
    <row r="46" spans="1:22" x14ac:dyDescent="0.25">
      <c r="A46" s="103" t="s">
        <v>171</v>
      </c>
      <c r="B46" s="34" t="s">
        <v>39</v>
      </c>
      <c r="C46" s="36"/>
      <c r="D46" s="5">
        <v>78.833333333333329</v>
      </c>
      <c r="E46" s="5">
        <v>41.316666666666663</v>
      </c>
      <c r="F46" s="5">
        <v>11.783333333333333</v>
      </c>
      <c r="G46" s="100">
        <v>4</v>
      </c>
      <c r="H46" s="101">
        <f t="shared" si="0"/>
        <v>0</v>
      </c>
      <c r="I46" s="101">
        <f t="shared" si="1"/>
        <v>0</v>
      </c>
      <c r="J46" s="101">
        <f t="shared" si="2"/>
        <v>0</v>
      </c>
      <c r="K46" s="102">
        <f t="shared" si="8"/>
        <v>0</v>
      </c>
      <c r="L46" s="102">
        <f t="shared" si="3"/>
        <v>0</v>
      </c>
      <c r="M46" s="115"/>
      <c r="N46" s="119">
        <v>78.833333333333329</v>
      </c>
      <c r="O46" s="119">
        <v>41.316666666666663</v>
      </c>
      <c r="P46" s="119">
        <v>11.783333333333333</v>
      </c>
      <c r="Q46" s="119">
        <v>4</v>
      </c>
      <c r="R46" s="116">
        <f t="shared" si="4"/>
        <v>0</v>
      </c>
      <c r="S46" s="116">
        <f t="shared" si="5"/>
        <v>0</v>
      </c>
      <c r="T46" s="116">
        <f t="shared" si="6"/>
        <v>0</v>
      </c>
      <c r="U46" s="116">
        <f t="shared" si="9"/>
        <v>0</v>
      </c>
      <c r="V46" s="116">
        <f t="shared" si="7"/>
        <v>0</v>
      </c>
    </row>
    <row r="47" spans="1:22" x14ac:dyDescent="0.25">
      <c r="A47" s="103" t="s">
        <v>402</v>
      </c>
      <c r="B47" s="34" t="s">
        <v>39</v>
      </c>
      <c r="C47" s="36"/>
      <c r="D47" s="5">
        <v>92.029999999999987</v>
      </c>
      <c r="E47" s="5">
        <v>45.30333333333332</v>
      </c>
      <c r="F47" s="5">
        <v>102.00999999999999</v>
      </c>
      <c r="G47" s="100">
        <v>83</v>
      </c>
      <c r="H47" s="101">
        <f t="shared" si="0"/>
        <v>0</v>
      </c>
      <c r="I47" s="101">
        <f t="shared" si="1"/>
        <v>0</v>
      </c>
      <c r="J47" s="101">
        <f t="shared" si="2"/>
        <v>0</v>
      </c>
      <c r="K47" s="102">
        <f t="shared" si="8"/>
        <v>0</v>
      </c>
      <c r="L47" s="102">
        <f t="shared" si="3"/>
        <v>0</v>
      </c>
      <c r="M47" s="115"/>
      <c r="N47" s="119">
        <v>92.029999999999987</v>
      </c>
      <c r="O47" s="119">
        <v>45.30333333333332</v>
      </c>
      <c r="P47" s="119">
        <v>102.00999999999999</v>
      </c>
      <c r="Q47" s="119">
        <v>83</v>
      </c>
      <c r="R47" s="116">
        <f t="shared" si="4"/>
        <v>0</v>
      </c>
      <c r="S47" s="116">
        <f t="shared" si="5"/>
        <v>0</v>
      </c>
      <c r="T47" s="116">
        <f t="shared" si="6"/>
        <v>0</v>
      </c>
      <c r="U47" s="116">
        <f t="shared" si="9"/>
        <v>0</v>
      </c>
      <c r="V47" s="116">
        <f t="shared" si="7"/>
        <v>0</v>
      </c>
    </row>
    <row r="48" spans="1:22" x14ac:dyDescent="0.25">
      <c r="A48" s="103" t="s">
        <v>403</v>
      </c>
      <c r="B48" s="34" t="s">
        <v>39</v>
      </c>
      <c r="C48" s="36"/>
      <c r="D48" s="5">
        <v>6.9666666666666677</v>
      </c>
      <c r="E48" s="5">
        <v>0.86666666666666659</v>
      </c>
      <c r="F48" s="5">
        <v>2.466666666666665</v>
      </c>
      <c r="G48" s="100">
        <v>10</v>
      </c>
      <c r="H48" s="101">
        <f t="shared" si="0"/>
        <v>0</v>
      </c>
      <c r="I48" s="101">
        <f t="shared" si="1"/>
        <v>0</v>
      </c>
      <c r="J48" s="101">
        <f t="shared" si="2"/>
        <v>0</v>
      </c>
      <c r="K48" s="102">
        <f t="shared" si="8"/>
        <v>0</v>
      </c>
      <c r="L48" s="102">
        <f t="shared" si="3"/>
        <v>0</v>
      </c>
      <c r="M48" s="115"/>
      <c r="N48" s="119">
        <v>6.9666666666666677</v>
      </c>
      <c r="O48" s="119">
        <v>0.86666666666666659</v>
      </c>
      <c r="P48" s="119">
        <v>2.466666666666665</v>
      </c>
      <c r="Q48" s="119">
        <v>10</v>
      </c>
      <c r="R48" s="116">
        <f t="shared" si="4"/>
        <v>0</v>
      </c>
      <c r="S48" s="116">
        <f t="shared" si="5"/>
        <v>0</v>
      </c>
      <c r="T48" s="116">
        <f t="shared" si="6"/>
        <v>0</v>
      </c>
      <c r="U48" s="116">
        <f t="shared" si="9"/>
        <v>0</v>
      </c>
      <c r="V48" s="116">
        <f t="shared" si="7"/>
        <v>0</v>
      </c>
    </row>
    <row r="49" spans="1:22" x14ac:dyDescent="0.25">
      <c r="A49" s="103" t="s">
        <v>404</v>
      </c>
      <c r="B49" s="34" t="s">
        <v>39</v>
      </c>
      <c r="C49" s="36"/>
      <c r="D49" s="5">
        <v>7.3666666666666663</v>
      </c>
      <c r="E49" s="5">
        <v>6.4333333333333371</v>
      </c>
      <c r="F49" s="5">
        <v>3.866666666666664</v>
      </c>
      <c r="G49" s="100">
        <v>2</v>
      </c>
      <c r="H49" s="101">
        <f t="shared" si="0"/>
        <v>0</v>
      </c>
      <c r="I49" s="101">
        <f t="shared" si="1"/>
        <v>0</v>
      </c>
      <c r="J49" s="101">
        <f t="shared" si="2"/>
        <v>0</v>
      </c>
      <c r="K49" s="102">
        <f t="shared" si="8"/>
        <v>0</v>
      </c>
      <c r="L49" s="102">
        <f t="shared" si="3"/>
        <v>0</v>
      </c>
      <c r="M49" s="115"/>
      <c r="N49" s="119">
        <v>7.3666666666666663</v>
      </c>
      <c r="O49" s="119">
        <v>6.4333333333333371</v>
      </c>
      <c r="P49" s="119">
        <v>3.866666666666664</v>
      </c>
      <c r="Q49" s="119">
        <v>2</v>
      </c>
      <c r="R49" s="116">
        <f t="shared" si="4"/>
        <v>0</v>
      </c>
      <c r="S49" s="116">
        <f t="shared" si="5"/>
        <v>0</v>
      </c>
      <c r="T49" s="116">
        <f t="shared" si="6"/>
        <v>0</v>
      </c>
      <c r="U49" s="116">
        <f t="shared" si="9"/>
        <v>0</v>
      </c>
      <c r="V49" s="116">
        <f t="shared" si="7"/>
        <v>0</v>
      </c>
    </row>
    <row r="50" spans="1:22" x14ac:dyDescent="0.25">
      <c r="A50" s="103" t="s">
        <v>405</v>
      </c>
      <c r="B50" s="34" t="s">
        <v>39</v>
      </c>
      <c r="C50" s="36"/>
      <c r="D50" s="5">
        <v>84.049999999999983</v>
      </c>
      <c r="E50" s="5">
        <v>41.416666666666664</v>
      </c>
      <c r="F50" s="5">
        <v>27.666666666666668</v>
      </c>
      <c r="G50" s="100">
        <v>168</v>
      </c>
      <c r="H50" s="101">
        <f t="shared" si="0"/>
        <v>0</v>
      </c>
      <c r="I50" s="101">
        <f t="shared" si="1"/>
        <v>0</v>
      </c>
      <c r="J50" s="101">
        <f t="shared" si="2"/>
        <v>0</v>
      </c>
      <c r="K50" s="102">
        <f t="shared" si="8"/>
        <v>0</v>
      </c>
      <c r="L50" s="102">
        <f t="shared" si="3"/>
        <v>0</v>
      </c>
      <c r="M50" s="115"/>
      <c r="N50" s="119">
        <v>84.049999999999983</v>
      </c>
      <c r="O50" s="119">
        <v>41.416666666666664</v>
      </c>
      <c r="P50" s="119">
        <v>27.666666666666668</v>
      </c>
      <c r="Q50" s="119">
        <v>168</v>
      </c>
      <c r="R50" s="116">
        <f t="shared" si="4"/>
        <v>0</v>
      </c>
      <c r="S50" s="116">
        <f t="shared" si="5"/>
        <v>0</v>
      </c>
      <c r="T50" s="116">
        <f t="shared" si="6"/>
        <v>0</v>
      </c>
      <c r="U50" s="116">
        <f t="shared" si="9"/>
        <v>0</v>
      </c>
      <c r="V50" s="116">
        <f t="shared" si="7"/>
        <v>0</v>
      </c>
    </row>
    <row r="51" spans="1:22" x14ac:dyDescent="0.25">
      <c r="A51" s="103" t="s">
        <v>406</v>
      </c>
      <c r="B51" s="34" t="s">
        <v>160</v>
      </c>
      <c r="C51" s="36"/>
      <c r="D51" s="5">
        <v>185.66666666666666</v>
      </c>
      <c r="E51" s="5">
        <v>192.66666666666666</v>
      </c>
      <c r="F51" s="5">
        <v>389.33333333333331</v>
      </c>
      <c r="G51" s="100">
        <v>150</v>
      </c>
      <c r="H51" s="101">
        <f t="shared" si="0"/>
        <v>0</v>
      </c>
      <c r="I51" s="101">
        <f t="shared" si="1"/>
        <v>0</v>
      </c>
      <c r="J51" s="101">
        <f t="shared" si="2"/>
        <v>0</v>
      </c>
      <c r="K51" s="102">
        <f t="shared" si="8"/>
        <v>0</v>
      </c>
      <c r="L51" s="102">
        <f t="shared" si="3"/>
        <v>0</v>
      </c>
      <c r="M51" s="115"/>
      <c r="N51" s="119">
        <v>185.66666666666666</v>
      </c>
      <c r="O51" s="119">
        <v>192.66666666666666</v>
      </c>
      <c r="P51" s="119">
        <v>389.33333333333331</v>
      </c>
      <c r="Q51" s="119">
        <v>150</v>
      </c>
      <c r="R51" s="116">
        <f t="shared" si="4"/>
        <v>0</v>
      </c>
      <c r="S51" s="116">
        <f t="shared" si="5"/>
        <v>0</v>
      </c>
      <c r="T51" s="116">
        <f t="shared" si="6"/>
        <v>0</v>
      </c>
      <c r="U51" s="116">
        <f t="shared" si="9"/>
        <v>0</v>
      </c>
      <c r="V51" s="116">
        <f t="shared" si="7"/>
        <v>0</v>
      </c>
    </row>
    <row r="52" spans="1:22" x14ac:dyDescent="0.25">
      <c r="A52" s="103" t="s">
        <v>82</v>
      </c>
      <c r="B52" s="34" t="s">
        <v>160</v>
      </c>
      <c r="C52" s="36"/>
      <c r="D52" s="5">
        <v>316</v>
      </c>
      <c r="E52" s="5">
        <v>574</v>
      </c>
      <c r="F52" s="5">
        <v>228</v>
      </c>
      <c r="G52" s="100">
        <v>350</v>
      </c>
      <c r="H52" s="101">
        <f t="shared" si="0"/>
        <v>0</v>
      </c>
      <c r="I52" s="101">
        <f t="shared" si="1"/>
        <v>0</v>
      </c>
      <c r="J52" s="101">
        <f t="shared" si="2"/>
        <v>0</v>
      </c>
      <c r="K52" s="102">
        <f t="shared" si="8"/>
        <v>0</v>
      </c>
      <c r="L52" s="102">
        <f t="shared" si="3"/>
        <v>0</v>
      </c>
      <c r="M52" s="115"/>
      <c r="N52" s="119">
        <v>316</v>
      </c>
      <c r="O52" s="119">
        <v>574</v>
      </c>
      <c r="P52" s="119">
        <v>228</v>
      </c>
      <c r="Q52" s="119">
        <v>350</v>
      </c>
      <c r="R52" s="116">
        <f t="shared" si="4"/>
        <v>0</v>
      </c>
      <c r="S52" s="116">
        <f t="shared" si="5"/>
        <v>0</v>
      </c>
      <c r="T52" s="116">
        <f t="shared" si="6"/>
        <v>0</v>
      </c>
      <c r="U52" s="116">
        <f t="shared" si="9"/>
        <v>0</v>
      </c>
      <c r="V52" s="116">
        <f t="shared" si="7"/>
        <v>0</v>
      </c>
    </row>
    <row r="53" spans="1:22" x14ac:dyDescent="0.25">
      <c r="A53" s="103" t="s">
        <v>176</v>
      </c>
      <c r="B53" s="34" t="s">
        <v>160</v>
      </c>
      <c r="C53" s="36"/>
      <c r="D53" s="5">
        <v>125.33333333333333</v>
      </c>
      <c r="E53" s="5">
        <v>996.33333333333337</v>
      </c>
      <c r="F53" s="5">
        <v>772.66666666666663</v>
      </c>
      <c r="G53" s="100">
        <v>1271</v>
      </c>
      <c r="H53" s="101">
        <f t="shared" si="0"/>
        <v>0</v>
      </c>
      <c r="I53" s="101">
        <f t="shared" si="1"/>
        <v>0</v>
      </c>
      <c r="J53" s="101">
        <f t="shared" si="2"/>
        <v>0</v>
      </c>
      <c r="K53" s="102">
        <f t="shared" si="8"/>
        <v>0</v>
      </c>
      <c r="L53" s="102">
        <f t="shared" si="3"/>
        <v>0</v>
      </c>
      <c r="M53" s="115"/>
      <c r="N53" s="119">
        <v>125.33333333333333</v>
      </c>
      <c r="O53" s="119">
        <v>996.33333333333337</v>
      </c>
      <c r="P53" s="119">
        <v>772.66666666666663</v>
      </c>
      <c r="Q53" s="119">
        <v>1271</v>
      </c>
      <c r="R53" s="116">
        <f t="shared" si="4"/>
        <v>0</v>
      </c>
      <c r="S53" s="116">
        <f t="shared" si="5"/>
        <v>0</v>
      </c>
      <c r="T53" s="116">
        <f t="shared" si="6"/>
        <v>0</v>
      </c>
      <c r="U53" s="116">
        <f t="shared" si="9"/>
        <v>0</v>
      </c>
      <c r="V53" s="116">
        <f t="shared" si="7"/>
        <v>0</v>
      </c>
    </row>
    <row r="54" spans="1:22" x14ac:dyDescent="0.25">
      <c r="A54" s="103" t="s">
        <v>407</v>
      </c>
      <c r="B54" s="34" t="s">
        <v>160</v>
      </c>
      <c r="C54" s="36"/>
      <c r="D54" s="5">
        <v>59</v>
      </c>
      <c r="E54" s="104">
        <v>0</v>
      </c>
      <c r="F54" s="104">
        <v>0</v>
      </c>
      <c r="G54" s="100">
        <v>10</v>
      </c>
      <c r="H54" s="101">
        <f t="shared" si="0"/>
        <v>0</v>
      </c>
      <c r="I54" s="101">
        <f t="shared" si="1"/>
        <v>0</v>
      </c>
      <c r="J54" s="101">
        <f t="shared" si="2"/>
        <v>0</v>
      </c>
      <c r="K54" s="102">
        <f t="shared" si="8"/>
        <v>0</v>
      </c>
      <c r="L54" s="102">
        <f t="shared" si="3"/>
        <v>0</v>
      </c>
      <c r="M54" s="115"/>
      <c r="N54" s="119">
        <v>59</v>
      </c>
      <c r="O54" s="120">
        <v>0</v>
      </c>
      <c r="P54" s="120">
        <v>0</v>
      </c>
      <c r="Q54" s="119">
        <v>10</v>
      </c>
      <c r="R54" s="116">
        <f t="shared" si="4"/>
        <v>0</v>
      </c>
      <c r="S54" s="116">
        <f t="shared" si="5"/>
        <v>0</v>
      </c>
      <c r="T54" s="116">
        <f t="shared" si="6"/>
        <v>0</v>
      </c>
      <c r="U54" s="116">
        <f t="shared" si="9"/>
        <v>0</v>
      </c>
      <c r="V54" s="116">
        <f t="shared" si="7"/>
        <v>0</v>
      </c>
    </row>
    <row r="55" spans="1:22" x14ac:dyDescent="0.25">
      <c r="A55" s="106" t="s">
        <v>408</v>
      </c>
      <c r="B55" s="34" t="s">
        <v>160</v>
      </c>
      <c r="C55" s="108"/>
      <c r="D55" s="5">
        <v>77</v>
      </c>
      <c r="E55" s="5">
        <v>14.666666666666666</v>
      </c>
      <c r="F55" s="5">
        <v>62.666666666666664</v>
      </c>
      <c r="G55" s="100">
        <v>15</v>
      </c>
      <c r="H55" s="101">
        <f t="shared" si="0"/>
        <v>0</v>
      </c>
      <c r="I55" s="101">
        <f t="shared" si="1"/>
        <v>0</v>
      </c>
      <c r="J55" s="101">
        <f t="shared" si="2"/>
        <v>0</v>
      </c>
      <c r="K55" s="102">
        <f t="shared" si="8"/>
        <v>0</v>
      </c>
      <c r="L55" s="102">
        <f t="shared" si="3"/>
        <v>0</v>
      </c>
      <c r="M55" s="115"/>
      <c r="N55" s="119">
        <v>77</v>
      </c>
      <c r="O55" s="119">
        <v>14.666666666666666</v>
      </c>
      <c r="P55" s="119">
        <v>62.666666666666664</v>
      </c>
      <c r="Q55" s="119">
        <v>15</v>
      </c>
      <c r="R55" s="116">
        <f t="shared" si="4"/>
        <v>0</v>
      </c>
      <c r="S55" s="116">
        <f t="shared" si="5"/>
        <v>0</v>
      </c>
      <c r="T55" s="116">
        <f t="shared" si="6"/>
        <v>0</v>
      </c>
      <c r="U55" s="116">
        <f t="shared" si="9"/>
        <v>0</v>
      </c>
      <c r="V55" s="116">
        <f t="shared" si="7"/>
        <v>0</v>
      </c>
    </row>
    <row r="56" spans="1:22" x14ac:dyDescent="0.25">
      <c r="A56" s="103" t="s">
        <v>177</v>
      </c>
      <c r="B56" s="34" t="s">
        <v>39</v>
      </c>
      <c r="C56" s="108"/>
      <c r="D56" s="5">
        <v>45</v>
      </c>
      <c r="E56" s="5">
        <v>379.75</v>
      </c>
      <c r="F56" s="5">
        <v>206.18333333333337</v>
      </c>
      <c r="G56" s="100">
        <v>468</v>
      </c>
      <c r="H56" s="101">
        <f t="shared" si="0"/>
        <v>0</v>
      </c>
      <c r="I56" s="101">
        <f t="shared" si="1"/>
        <v>0</v>
      </c>
      <c r="J56" s="101">
        <f t="shared" si="2"/>
        <v>0</v>
      </c>
      <c r="K56" s="102">
        <f t="shared" si="8"/>
        <v>0</v>
      </c>
      <c r="L56" s="102">
        <f t="shared" si="3"/>
        <v>0</v>
      </c>
      <c r="M56" s="115"/>
      <c r="N56" s="119">
        <v>45</v>
      </c>
      <c r="O56" s="119">
        <v>379.75</v>
      </c>
      <c r="P56" s="119">
        <v>206.18333333333337</v>
      </c>
      <c r="Q56" s="119">
        <v>468</v>
      </c>
      <c r="R56" s="116">
        <f t="shared" si="4"/>
        <v>0</v>
      </c>
      <c r="S56" s="116">
        <f t="shared" si="5"/>
        <v>0</v>
      </c>
      <c r="T56" s="116">
        <f t="shared" si="6"/>
        <v>0</v>
      </c>
      <c r="U56" s="116">
        <f t="shared" si="9"/>
        <v>0</v>
      </c>
      <c r="V56" s="116">
        <f t="shared" si="7"/>
        <v>0</v>
      </c>
    </row>
    <row r="57" spans="1:22" x14ac:dyDescent="0.25">
      <c r="A57" s="103" t="s">
        <v>91</v>
      </c>
      <c r="B57" s="34" t="s">
        <v>160</v>
      </c>
      <c r="C57" s="36"/>
      <c r="D57" s="5">
        <v>12.333333333333334</v>
      </c>
      <c r="E57" s="5">
        <v>0</v>
      </c>
      <c r="F57" s="5">
        <v>32.333333333333336</v>
      </c>
      <c r="G57" s="100">
        <v>28</v>
      </c>
      <c r="H57" s="101">
        <f t="shared" si="0"/>
        <v>0</v>
      </c>
      <c r="I57" s="101">
        <f t="shared" si="1"/>
        <v>0</v>
      </c>
      <c r="J57" s="101">
        <f t="shared" si="2"/>
        <v>0</v>
      </c>
      <c r="K57" s="102">
        <f t="shared" si="8"/>
        <v>0</v>
      </c>
      <c r="L57" s="102">
        <f t="shared" si="3"/>
        <v>0</v>
      </c>
      <c r="M57" s="115"/>
      <c r="N57" s="119">
        <v>12.333333333333334</v>
      </c>
      <c r="O57" s="119">
        <v>0</v>
      </c>
      <c r="P57" s="119">
        <v>32.333333333333336</v>
      </c>
      <c r="Q57" s="119">
        <v>28</v>
      </c>
      <c r="R57" s="116">
        <f t="shared" si="4"/>
        <v>0</v>
      </c>
      <c r="S57" s="116">
        <f t="shared" si="5"/>
        <v>0</v>
      </c>
      <c r="T57" s="116">
        <f t="shared" si="6"/>
        <v>0</v>
      </c>
      <c r="U57" s="116">
        <f t="shared" si="9"/>
        <v>0</v>
      </c>
      <c r="V57" s="116">
        <f t="shared" si="7"/>
        <v>0</v>
      </c>
    </row>
    <row r="58" spans="1:22" x14ac:dyDescent="0.25">
      <c r="A58" s="103" t="s">
        <v>92</v>
      </c>
      <c r="B58" s="34" t="s">
        <v>39</v>
      </c>
      <c r="C58" s="36"/>
      <c r="D58" s="5">
        <v>36.786666666666669</v>
      </c>
      <c r="E58" s="5">
        <v>35.466666666666661</v>
      </c>
      <c r="F58" s="5">
        <v>48.306666666666665</v>
      </c>
      <c r="G58" s="100">
        <v>47</v>
      </c>
      <c r="H58" s="101">
        <f t="shared" si="0"/>
        <v>0</v>
      </c>
      <c r="I58" s="101">
        <f t="shared" si="1"/>
        <v>0</v>
      </c>
      <c r="J58" s="101">
        <f t="shared" si="2"/>
        <v>0</v>
      </c>
      <c r="K58" s="102">
        <f t="shared" si="8"/>
        <v>0</v>
      </c>
      <c r="L58" s="102">
        <f t="shared" si="3"/>
        <v>0</v>
      </c>
      <c r="M58" s="115"/>
      <c r="N58" s="119">
        <v>36.786666666666669</v>
      </c>
      <c r="O58" s="119">
        <v>35.466666666666661</v>
      </c>
      <c r="P58" s="119">
        <v>48.306666666666665</v>
      </c>
      <c r="Q58" s="119">
        <v>47</v>
      </c>
      <c r="R58" s="116">
        <f t="shared" si="4"/>
        <v>0</v>
      </c>
      <c r="S58" s="116">
        <f t="shared" si="5"/>
        <v>0</v>
      </c>
      <c r="T58" s="116">
        <f t="shared" si="6"/>
        <v>0</v>
      </c>
      <c r="U58" s="116">
        <f t="shared" si="9"/>
        <v>0</v>
      </c>
      <c r="V58" s="116">
        <f t="shared" si="7"/>
        <v>0</v>
      </c>
    </row>
    <row r="59" spans="1:22" x14ac:dyDescent="0.25">
      <c r="A59" s="103" t="s">
        <v>179</v>
      </c>
      <c r="B59" s="34" t="s">
        <v>39</v>
      </c>
      <c r="C59" s="36"/>
      <c r="D59" s="5">
        <v>34.660000000000004</v>
      </c>
      <c r="E59" s="5">
        <v>22.266666666666666</v>
      </c>
      <c r="F59" s="5">
        <v>46.48</v>
      </c>
      <c r="G59" s="100">
        <v>4</v>
      </c>
      <c r="H59" s="101">
        <f t="shared" si="0"/>
        <v>0</v>
      </c>
      <c r="I59" s="101">
        <f t="shared" si="1"/>
        <v>0</v>
      </c>
      <c r="J59" s="101">
        <f t="shared" si="2"/>
        <v>0</v>
      </c>
      <c r="K59" s="102">
        <f t="shared" si="8"/>
        <v>0</v>
      </c>
      <c r="L59" s="102">
        <f t="shared" si="3"/>
        <v>0</v>
      </c>
      <c r="M59" s="115"/>
      <c r="N59" s="119">
        <v>34.660000000000004</v>
      </c>
      <c r="O59" s="119">
        <v>22.266666666666666</v>
      </c>
      <c r="P59" s="119">
        <v>46.48</v>
      </c>
      <c r="Q59" s="119">
        <v>4</v>
      </c>
      <c r="R59" s="116">
        <f t="shared" si="4"/>
        <v>0</v>
      </c>
      <c r="S59" s="116">
        <f t="shared" si="5"/>
        <v>0</v>
      </c>
      <c r="T59" s="116">
        <f t="shared" si="6"/>
        <v>0</v>
      </c>
      <c r="U59" s="116">
        <f t="shared" si="9"/>
        <v>0</v>
      </c>
      <c r="V59" s="116">
        <f t="shared" si="7"/>
        <v>0</v>
      </c>
    </row>
    <row r="60" spans="1:22" x14ac:dyDescent="0.25">
      <c r="A60" s="103" t="s">
        <v>178</v>
      </c>
      <c r="B60" s="34" t="s">
        <v>39</v>
      </c>
      <c r="C60" s="36"/>
      <c r="D60" s="5">
        <v>45.793333333333329</v>
      </c>
      <c r="E60" s="5">
        <v>65.649999999999991</v>
      </c>
      <c r="F60" s="5">
        <v>84.316666666666677</v>
      </c>
      <c r="G60" s="100">
        <v>10</v>
      </c>
      <c r="H60" s="101">
        <f t="shared" si="0"/>
        <v>0</v>
      </c>
      <c r="I60" s="101">
        <f t="shared" si="1"/>
        <v>0</v>
      </c>
      <c r="J60" s="101">
        <f t="shared" si="2"/>
        <v>0</v>
      </c>
      <c r="K60" s="102">
        <f t="shared" si="8"/>
        <v>0</v>
      </c>
      <c r="L60" s="102">
        <f t="shared" si="3"/>
        <v>0</v>
      </c>
      <c r="M60" s="115"/>
      <c r="N60" s="119">
        <v>45.793333333333329</v>
      </c>
      <c r="O60" s="119">
        <v>65.649999999999991</v>
      </c>
      <c r="P60" s="119">
        <v>84.316666666666677</v>
      </c>
      <c r="Q60" s="119">
        <v>10</v>
      </c>
      <c r="R60" s="116">
        <f t="shared" si="4"/>
        <v>0</v>
      </c>
      <c r="S60" s="116">
        <f t="shared" si="5"/>
        <v>0</v>
      </c>
      <c r="T60" s="116">
        <f t="shared" si="6"/>
        <v>0</v>
      </c>
      <c r="U60" s="116">
        <f t="shared" si="9"/>
        <v>0</v>
      </c>
      <c r="V60" s="116">
        <f t="shared" si="7"/>
        <v>0</v>
      </c>
    </row>
    <row r="61" spans="1:22" x14ac:dyDescent="0.25">
      <c r="A61" s="103" t="s">
        <v>409</v>
      </c>
      <c r="B61" s="34" t="s">
        <v>39</v>
      </c>
      <c r="C61" s="36"/>
      <c r="D61" s="5">
        <v>20</v>
      </c>
      <c r="E61" s="5">
        <v>3050</v>
      </c>
      <c r="F61" s="5">
        <v>4000</v>
      </c>
      <c r="G61" s="100">
        <v>11000</v>
      </c>
      <c r="H61" s="101">
        <f t="shared" si="0"/>
        <v>0</v>
      </c>
      <c r="I61" s="101">
        <f t="shared" si="1"/>
        <v>0</v>
      </c>
      <c r="J61" s="101">
        <f t="shared" si="2"/>
        <v>0</v>
      </c>
      <c r="K61" s="102">
        <f t="shared" si="8"/>
        <v>0</v>
      </c>
      <c r="L61" s="102">
        <f t="shared" si="3"/>
        <v>0</v>
      </c>
      <c r="M61" s="115"/>
      <c r="N61" s="119">
        <v>20</v>
      </c>
      <c r="O61" s="119">
        <v>3050</v>
      </c>
      <c r="P61" s="119">
        <v>4000</v>
      </c>
      <c r="Q61" s="119">
        <v>11000</v>
      </c>
      <c r="R61" s="116">
        <f t="shared" si="4"/>
        <v>0</v>
      </c>
      <c r="S61" s="116">
        <f t="shared" si="5"/>
        <v>0</v>
      </c>
      <c r="T61" s="116">
        <f t="shared" si="6"/>
        <v>0</v>
      </c>
      <c r="U61" s="116">
        <f t="shared" si="9"/>
        <v>0</v>
      </c>
      <c r="V61" s="116">
        <f t="shared" si="7"/>
        <v>0</v>
      </c>
    </row>
    <row r="62" spans="1:22" x14ac:dyDescent="0.25">
      <c r="A62" s="103" t="s">
        <v>410</v>
      </c>
      <c r="B62" s="34" t="s">
        <v>160</v>
      </c>
      <c r="C62" s="36"/>
      <c r="D62" s="109">
        <v>3</v>
      </c>
      <c r="E62" s="109">
        <v>6.333333333333333</v>
      </c>
      <c r="F62" s="109">
        <v>15.333333333333334</v>
      </c>
      <c r="G62" s="100">
        <v>5</v>
      </c>
      <c r="H62" s="101">
        <f t="shared" si="0"/>
        <v>0</v>
      </c>
      <c r="I62" s="101">
        <f t="shared" si="1"/>
        <v>0</v>
      </c>
      <c r="J62" s="101">
        <f t="shared" si="2"/>
        <v>0</v>
      </c>
      <c r="K62" s="102">
        <f t="shared" si="8"/>
        <v>0</v>
      </c>
      <c r="L62" s="102">
        <f t="shared" si="3"/>
        <v>0</v>
      </c>
      <c r="M62" s="115"/>
      <c r="N62" s="123">
        <v>3</v>
      </c>
      <c r="O62" s="123">
        <v>6.333333333333333</v>
      </c>
      <c r="P62" s="123">
        <v>15.333333333333334</v>
      </c>
      <c r="Q62" s="119">
        <v>5</v>
      </c>
      <c r="R62" s="116">
        <f t="shared" si="4"/>
        <v>0</v>
      </c>
      <c r="S62" s="116">
        <f t="shared" si="5"/>
        <v>0</v>
      </c>
      <c r="T62" s="116">
        <f t="shared" si="6"/>
        <v>0</v>
      </c>
      <c r="U62" s="116">
        <f t="shared" si="9"/>
        <v>0</v>
      </c>
      <c r="V62" s="116">
        <f t="shared" si="7"/>
        <v>0</v>
      </c>
    </row>
    <row r="63" spans="1:22" x14ac:dyDescent="0.25">
      <c r="H63" s="111">
        <f>SUM(H10:H62)</f>
        <v>0</v>
      </c>
      <c r="I63" s="111">
        <f t="shared" ref="I63:L63" si="10">SUM(I10:I62)</f>
        <v>0</v>
      </c>
      <c r="J63" s="111">
        <f t="shared" si="10"/>
        <v>0</v>
      </c>
      <c r="K63" s="111">
        <f t="shared" si="10"/>
        <v>0</v>
      </c>
      <c r="L63" s="111">
        <f t="shared" si="10"/>
        <v>0</v>
      </c>
      <c r="R63" s="113">
        <f>SUM(R10:R62)</f>
        <v>0</v>
      </c>
      <c r="S63" s="113">
        <f t="shared" ref="S63" si="11">SUM(S10:S62)</f>
        <v>0</v>
      </c>
      <c r="T63" s="113">
        <f t="shared" ref="T63" si="12">SUM(T10:T62)</f>
        <v>0</v>
      </c>
      <c r="U63" s="113">
        <f t="shared" ref="U63" si="13">SUM(U10:U62)</f>
        <v>0</v>
      </c>
      <c r="V63" s="113">
        <f t="shared" ref="V63" si="14">SUM(V10:V62)</f>
        <v>0</v>
      </c>
    </row>
  </sheetData>
  <mergeCells count="7">
    <mergeCell ref="M8:V8"/>
    <mergeCell ref="A1:E1"/>
    <mergeCell ref="B2:E2"/>
    <mergeCell ref="B3:E3"/>
    <mergeCell ref="B4:E4"/>
    <mergeCell ref="B5:E5"/>
    <mergeCell ref="C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7"/>
  <sheetViews>
    <sheetView topLeftCell="A67" workbookViewId="0">
      <selection activeCell="C89" sqref="C89"/>
    </sheetView>
  </sheetViews>
  <sheetFormatPr defaultRowHeight="18.75" x14ac:dyDescent="0.3"/>
  <cols>
    <col min="1" max="1" width="5.42578125" style="94" bestFit="1" customWidth="1"/>
    <col min="2" max="2" width="69.5703125" style="95" customWidth="1"/>
    <col min="3" max="3" width="55.42578125" style="94" customWidth="1"/>
    <col min="4" max="4" width="36.5703125" style="94" customWidth="1"/>
    <col min="5" max="5" width="36.140625" style="80" customWidth="1"/>
    <col min="6" max="16384" width="9.140625" style="80"/>
  </cols>
  <sheetData>
    <row r="1" spans="1:5" s="68" customFormat="1" ht="30.75" customHeight="1" x14ac:dyDescent="0.3">
      <c r="A1" s="65" t="s">
        <v>140</v>
      </c>
      <c r="B1" s="65" t="s">
        <v>185</v>
      </c>
      <c r="C1" s="66" t="s">
        <v>186</v>
      </c>
      <c r="D1" s="66" t="s">
        <v>187</v>
      </c>
      <c r="E1" s="67" t="s">
        <v>188</v>
      </c>
    </row>
    <row r="2" spans="1:5" s="74" customFormat="1" ht="39.75" customHeight="1" x14ac:dyDescent="0.3">
      <c r="A2" s="69" t="s">
        <v>189</v>
      </c>
      <c r="B2" s="70" t="s">
        <v>190</v>
      </c>
      <c r="C2" s="71" t="s">
        <v>191</v>
      </c>
      <c r="D2" s="72" t="s">
        <v>192</v>
      </c>
      <c r="E2" s="73"/>
    </row>
    <row r="3" spans="1:5" s="74" customFormat="1" ht="39.75" customHeight="1" x14ac:dyDescent="0.3">
      <c r="A3" s="75" t="s">
        <v>193</v>
      </c>
      <c r="B3" s="76"/>
      <c r="C3" s="76"/>
      <c r="D3" s="76"/>
      <c r="E3" s="77"/>
    </row>
    <row r="4" spans="1:5" ht="24.95" customHeight="1" x14ac:dyDescent="0.3">
      <c r="A4" s="69" t="s">
        <v>194</v>
      </c>
      <c r="B4" s="78" t="s">
        <v>195</v>
      </c>
      <c r="C4" s="71" t="s">
        <v>196</v>
      </c>
      <c r="D4" s="72" t="s">
        <v>192</v>
      </c>
      <c r="E4" s="79"/>
    </row>
    <row r="5" spans="1:5" ht="24.95" customHeight="1" x14ac:dyDescent="0.3">
      <c r="A5" s="69" t="s">
        <v>189</v>
      </c>
      <c r="B5" s="78" t="s">
        <v>197</v>
      </c>
      <c r="C5" s="71" t="s">
        <v>198</v>
      </c>
      <c r="D5" s="72" t="s">
        <v>192</v>
      </c>
      <c r="E5" s="79"/>
    </row>
    <row r="6" spans="1:5" ht="24.95" customHeight="1" x14ac:dyDescent="0.3">
      <c r="A6" s="69" t="s">
        <v>199</v>
      </c>
      <c r="B6" s="78" t="s">
        <v>200</v>
      </c>
      <c r="C6" s="71" t="s">
        <v>201</v>
      </c>
      <c r="D6" s="72" t="s">
        <v>202</v>
      </c>
      <c r="E6" s="79"/>
    </row>
    <row r="7" spans="1:5" ht="24.95" customHeight="1" x14ac:dyDescent="0.3">
      <c r="A7" s="69" t="s">
        <v>203</v>
      </c>
      <c r="B7" s="78" t="s">
        <v>204</v>
      </c>
      <c r="C7" s="71" t="s">
        <v>205</v>
      </c>
      <c r="D7" s="72" t="s">
        <v>206</v>
      </c>
      <c r="E7" s="79"/>
    </row>
    <row r="8" spans="1:5" ht="24.95" customHeight="1" x14ac:dyDescent="0.3">
      <c r="A8" s="69" t="s">
        <v>207</v>
      </c>
      <c r="B8" s="78" t="s">
        <v>208</v>
      </c>
      <c r="C8" s="71" t="s">
        <v>209</v>
      </c>
      <c r="D8" s="72" t="s">
        <v>192</v>
      </c>
      <c r="E8" s="79"/>
    </row>
    <row r="9" spans="1:5" ht="24.95" customHeight="1" x14ac:dyDescent="0.3">
      <c r="A9" s="69" t="s">
        <v>210</v>
      </c>
      <c r="B9" s="78" t="s">
        <v>211</v>
      </c>
      <c r="C9" s="71" t="s">
        <v>212</v>
      </c>
      <c r="D9" s="72" t="s">
        <v>213</v>
      </c>
      <c r="E9" s="79"/>
    </row>
    <row r="10" spans="1:5" ht="24.95" customHeight="1" x14ac:dyDescent="0.3">
      <c r="A10" s="69" t="s">
        <v>214</v>
      </c>
      <c r="B10" s="78" t="s">
        <v>215</v>
      </c>
      <c r="C10" s="71" t="s">
        <v>216</v>
      </c>
      <c r="D10" s="72" t="s">
        <v>217</v>
      </c>
      <c r="E10" s="79"/>
    </row>
    <row r="11" spans="1:5" ht="24.95" customHeight="1" x14ac:dyDescent="0.3">
      <c r="A11" s="69" t="s">
        <v>218</v>
      </c>
      <c r="B11" s="78" t="s">
        <v>219</v>
      </c>
      <c r="C11" s="71" t="s">
        <v>220</v>
      </c>
      <c r="D11" s="72" t="s">
        <v>221</v>
      </c>
      <c r="E11" s="79"/>
    </row>
    <row r="12" spans="1:5" ht="24.95" customHeight="1" x14ac:dyDescent="0.3">
      <c r="A12" s="69" t="s">
        <v>222</v>
      </c>
      <c r="B12" s="78" t="s">
        <v>223</v>
      </c>
      <c r="C12" s="71" t="s">
        <v>224</v>
      </c>
      <c r="D12" s="72" t="s">
        <v>225</v>
      </c>
      <c r="E12" s="79"/>
    </row>
    <row r="13" spans="1:5" ht="24.95" customHeight="1" x14ac:dyDescent="0.3">
      <c r="A13" s="69" t="s">
        <v>226</v>
      </c>
      <c r="B13" s="78" t="s">
        <v>227</v>
      </c>
      <c r="C13" s="81" t="s">
        <v>228</v>
      </c>
      <c r="D13" s="72" t="s">
        <v>202</v>
      </c>
      <c r="E13" s="79"/>
    </row>
    <row r="14" spans="1:5" ht="24.95" customHeight="1" x14ac:dyDescent="0.3">
      <c r="A14" s="69" t="s">
        <v>229</v>
      </c>
      <c r="B14" s="78" t="s">
        <v>230</v>
      </c>
      <c r="C14" s="82" t="s">
        <v>231</v>
      </c>
      <c r="D14" s="72" t="s">
        <v>232</v>
      </c>
      <c r="E14" s="79"/>
    </row>
    <row r="15" spans="1:5" ht="39" customHeight="1" x14ac:dyDescent="0.3">
      <c r="A15" s="75" t="s">
        <v>233</v>
      </c>
      <c r="B15" s="76"/>
      <c r="C15" s="76"/>
      <c r="D15" s="76"/>
      <c r="E15" s="77"/>
    </row>
    <row r="16" spans="1:5" ht="24.95" customHeight="1" x14ac:dyDescent="0.3">
      <c r="A16" s="69">
        <v>1</v>
      </c>
      <c r="B16" s="78" t="s">
        <v>234</v>
      </c>
      <c r="C16" s="71" t="s">
        <v>235</v>
      </c>
      <c r="D16" s="72" t="s">
        <v>236</v>
      </c>
      <c r="E16" s="79"/>
    </row>
    <row r="17" spans="1:5" ht="24.95" customHeight="1" x14ac:dyDescent="0.3">
      <c r="A17" s="69">
        <v>2</v>
      </c>
      <c r="B17" s="78" t="s">
        <v>237</v>
      </c>
      <c r="C17" s="71" t="s">
        <v>238</v>
      </c>
      <c r="D17" s="72" t="s">
        <v>239</v>
      </c>
      <c r="E17" s="79"/>
    </row>
    <row r="18" spans="1:5" ht="24.95" customHeight="1" x14ac:dyDescent="0.3">
      <c r="A18" s="69">
        <v>3</v>
      </c>
      <c r="B18" s="78" t="s">
        <v>240</v>
      </c>
      <c r="C18" s="71" t="s">
        <v>241</v>
      </c>
      <c r="D18" s="72" t="s">
        <v>242</v>
      </c>
      <c r="E18" s="79"/>
    </row>
    <row r="19" spans="1:5" ht="24.95" customHeight="1" x14ac:dyDescent="0.3">
      <c r="A19" s="69">
        <v>4</v>
      </c>
      <c r="B19" s="78" t="s">
        <v>243</v>
      </c>
      <c r="C19" s="71" t="s">
        <v>244</v>
      </c>
      <c r="D19" s="72" t="s">
        <v>245</v>
      </c>
      <c r="E19" s="79"/>
    </row>
    <row r="20" spans="1:5" ht="24.95" customHeight="1" x14ac:dyDescent="0.3">
      <c r="A20" s="69">
        <v>5</v>
      </c>
      <c r="B20" s="78" t="s">
        <v>246</v>
      </c>
      <c r="C20" s="71" t="s">
        <v>247</v>
      </c>
      <c r="D20" s="72" t="s">
        <v>248</v>
      </c>
      <c r="E20" s="79"/>
    </row>
    <row r="21" spans="1:5" ht="24.95" customHeight="1" x14ac:dyDescent="0.3">
      <c r="A21" s="69">
        <v>6</v>
      </c>
      <c r="B21" s="78" t="s">
        <v>249</v>
      </c>
      <c r="C21" s="71" t="s">
        <v>250</v>
      </c>
      <c r="D21" s="72" t="s">
        <v>251</v>
      </c>
      <c r="E21" s="79"/>
    </row>
    <row r="22" spans="1:5" ht="24.95" customHeight="1" x14ac:dyDescent="0.3">
      <c r="A22" s="69">
        <v>7</v>
      </c>
      <c r="B22" s="78" t="s">
        <v>252</v>
      </c>
      <c r="C22" s="71" t="s">
        <v>253</v>
      </c>
      <c r="D22" s="72" t="s">
        <v>254</v>
      </c>
      <c r="E22" s="79"/>
    </row>
    <row r="23" spans="1:5" ht="24.95" customHeight="1" x14ac:dyDescent="0.3">
      <c r="A23" s="69">
        <v>8</v>
      </c>
      <c r="B23" s="78" t="s">
        <v>255</v>
      </c>
      <c r="C23" s="71" t="s">
        <v>256</v>
      </c>
      <c r="D23" s="72" t="s">
        <v>257</v>
      </c>
      <c r="E23" s="79"/>
    </row>
    <row r="24" spans="1:5" ht="24.95" customHeight="1" x14ac:dyDescent="0.3">
      <c r="A24" s="69">
        <v>9</v>
      </c>
      <c r="B24" s="78" t="s">
        <v>258</v>
      </c>
      <c r="C24" s="71" t="s">
        <v>259</v>
      </c>
      <c r="D24" s="72" t="s">
        <v>260</v>
      </c>
      <c r="E24" s="79"/>
    </row>
    <row r="25" spans="1:5" ht="24.95" customHeight="1" x14ac:dyDescent="0.3">
      <c r="A25" s="69">
        <v>10</v>
      </c>
      <c r="B25" s="78" t="s">
        <v>261</v>
      </c>
      <c r="C25" s="71" t="s">
        <v>262</v>
      </c>
      <c r="D25" s="72" t="s">
        <v>260</v>
      </c>
      <c r="E25" s="79"/>
    </row>
    <row r="26" spans="1:5" ht="24.95" customHeight="1" x14ac:dyDescent="0.3">
      <c r="A26" s="69">
        <v>11</v>
      </c>
      <c r="B26" s="78" t="s">
        <v>263</v>
      </c>
      <c r="C26" s="71" t="s">
        <v>264</v>
      </c>
      <c r="D26" s="72" t="s">
        <v>192</v>
      </c>
      <c r="E26" s="79"/>
    </row>
    <row r="27" spans="1:5" ht="24.95" customHeight="1" x14ac:dyDescent="0.3">
      <c r="A27" s="69">
        <v>12</v>
      </c>
      <c r="B27" s="78" t="s">
        <v>265</v>
      </c>
      <c r="C27" s="71" t="s">
        <v>266</v>
      </c>
      <c r="D27" s="72" t="s">
        <v>267</v>
      </c>
      <c r="E27" s="79"/>
    </row>
    <row r="28" spans="1:5" ht="43.5" customHeight="1" x14ac:dyDescent="0.3">
      <c r="A28" s="75" t="s">
        <v>268</v>
      </c>
      <c r="B28" s="76"/>
      <c r="C28" s="76"/>
      <c r="D28" s="76"/>
      <c r="E28" s="77"/>
    </row>
    <row r="29" spans="1:5" ht="24.95" customHeight="1" x14ac:dyDescent="0.3">
      <c r="A29" s="69"/>
      <c r="B29" s="78" t="s">
        <v>269</v>
      </c>
      <c r="C29" s="72" t="s">
        <v>270</v>
      </c>
      <c r="D29" s="72" t="s">
        <v>271</v>
      </c>
      <c r="E29" s="79"/>
    </row>
    <row r="30" spans="1:5" ht="36" customHeight="1" x14ac:dyDescent="0.3">
      <c r="A30" s="75" t="s">
        <v>272</v>
      </c>
      <c r="B30" s="76"/>
      <c r="C30" s="76"/>
      <c r="D30" s="76"/>
      <c r="E30" s="77"/>
    </row>
    <row r="31" spans="1:5" ht="24.95" customHeight="1" x14ac:dyDescent="0.3">
      <c r="A31" s="69" t="s">
        <v>194</v>
      </c>
      <c r="B31" s="78" t="s">
        <v>273</v>
      </c>
      <c r="C31" s="71" t="s">
        <v>274</v>
      </c>
      <c r="D31" s="72" t="s">
        <v>275</v>
      </c>
      <c r="E31" s="79"/>
    </row>
    <row r="32" spans="1:5" ht="35.25" customHeight="1" x14ac:dyDescent="0.3">
      <c r="A32" s="75" t="s">
        <v>276</v>
      </c>
      <c r="B32" s="76"/>
      <c r="C32" s="76"/>
      <c r="D32" s="76"/>
      <c r="E32" s="77"/>
    </row>
    <row r="33" spans="1:5" ht="24.95" customHeight="1" x14ac:dyDescent="0.3">
      <c r="A33" s="69">
        <v>1</v>
      </c>
      <c r="B33" s="78" t="s">
        <v>276</v>
      </c>
      <c r="C33" s="71" t="s">
        <v>277</v>
      </c>
      <c r="D33" s="72" t="s">
        <v>192</v>
      </c>
      <c r="E33" s="79"/>
    </row>
    <row r="34" spans="1:5" ht="51.75" customHeight="1" x14ac:dyDescent="0.3">
      <c r="A34" s="83" t="s">
        <v>278</v>
      </c>
      <c r="B34" s="84"/>
      <c r="C34" s="84"/>
      <c r="D34" s="84"/>
      <c r="E34" s="85"/>
    </row>
    <row r="35" spans="1:5" ht="25.5" customHeight="1" x14ac:dyDescent="0.3">
      <c r="A35" s="69">
        <v>1</v>
      </c>
      <c r="B35" s="79" t="s">
        <v>279</v>
      </c>
      <c r="C35" s="79" t="s">
        <v>280</v>
      </c>
      <c r="D35" s="86" t="s">
        <v>281</v>
      </c>
      <c r="E35" s="79"/>
    </row>
    <row r="36" spans="1:5" ht="62.25" customHeight="1" x14ac:dyDescent="0.3">
      <c r="A36" s="69">
        <f>A35+1</f>
        <v>2</v>
      </c>
      <c r="B36" s="87" t="s">
        <v>282</v>
      </c>
      <c r="C36" s="87" t="s">
        <v>283</v>
      </c>
      <c r="D36" s="69" t="s">
        <v>284</v>
      </c>
      <c r="E36" s="87"/>
    </row>
    <row r="37" spans="1:5" x14ac:dyDescent="0.3">
      <c r="A37" s="86">
        <f t="shared" ref="A37:A46" si="0">A36+1</f>
        <v>3</v>
      </c>
      <c r="B37" s="79" t="s">
        <v>285</v>
      </c>
      <c r="C37" s="79" t="s">
        <v>286</v>
      </c>
      <c r="D37" s="86" t="s">
        <v>287</v>
      </c>
      <c r="E37" s="79"/>
    </row>
    <row r="38" spans="1:5" x14ac:dyDescent="0.3">
      <c r="A38" s="86">
        <f t="shared" si="0"/>
        <v>4</v>
      </c>
      <c r="B38" s="79" t="s">
        <v>288</v>
      </c>
      <c r="C38" s="79" t="s">
        <v>289</v>
      </c>
      <c r="D38" s="86" t="s">
        <v>290</v>
      </c>
      <c r="E38" s="79"/>
    </row>
    <row r="39" spans="1:5" x14ac:dyDescent="0.3">
      <c r="A39" s="86">
        <f t="shared" si="0"/>
        <v>5</v>
      </c>
      <c r="B39" s="79" t="s">
        <v>291</v>
      </c>
      <c r="C39" s="79" t="s">
        <v>292</v>
      </c>
      <c r="D39" s="86" t="s">
        <v>293</v>
      </c>
      <c r="E39" s="79"/>
    </row>
    <row r="40" spans="1:5" x14ac:dyDescent="0.3">
      <c r="A40" s="86">
        <f t="shared" si="0"/>
        <v>6</v>
      </c>
      <c r="B40" s="79" t="s">
        <v>294</v>
      </c>
      <c r="C40" s="79" t="s">
        <v>295</v>
      </c>
      <c r="D40" s="86" t="s">
        <v>296</v>
      </c>
      <c r="E40" s="79"/>
    </row>
    <row r="41" spans="1:5" x14ac:dyDescent="0.3">
      <c r="A41" s="86">
        <f t="shared" si="0"/>
        <v>7</v>
      </c>
      <c r="B41" s="79" t="s">
        <v>297</v>
      </c>
      <c r="C41" s="79" t="s">
        <v>298</v>
      </c>
      <c r="D41" s="86" t="s">
        <v>299</v>
      </c>
      <c r="E41" s="79"/>
    </row>
    <row r="42" spans="1:5" x14ac:dyDescent="0.3">
      <c r="A42" s="86">
        <f t="shared" si="0"/>
        <v>8</v>
      </c>
      <c r="B42" s="79" t="s">
        <v>300</v>
      </c>
      <c r="C42" s="79" t="s">
        <v>301</v>
      </c>
      <c r="D42" s="86" t="s">
        <v>302</v>
      </c>
      <c r="E42" s="79"/>
    </row>
    <row r="43" spans="1:5" x14ac:dyDescent="0.3">
      <c r="A43" s="86">
        <f t="shared" si="0"/>
        <v>9</v>
      </c>
      <c r="B43" s="79" t="s">
        <v>303</v>
      </c>
      <c r="C43" s="79" t="s">
        <v>304</v>
      </c>
      <c r="D43" s="86" t="s">
        <v>305</v>
      </c>
      <c r="E43" s="79"/>
    </row>
    <row r="44" spans="1:5" x14ac:dyDescent="0.3">
      <c r="A44" s="86">
        <f t="shared" si="0"/>
        <v>10</v>
      </c>
      <c r="B44" s="79" t="s">
        <v>306</v>
      </c>
      <c r="C44" s="79" t="s">
        <v>307</v>
      </c>
      <c r="D44" s="86" t="s">
        <v>308</v>
      </c>
      <c r="E44" s="79"/>
    </row>
    <row r="45" spans="1:5" x14ac:dyDescent="0.3">
      <c r="A45" s="86">
        <f t="shared" si="0"/>
        <v>11</v>
      </c>
      <c r="B45" s="79" t="s">
        <v>309</v>
      </c>
      <c r="C45" s="79" t="s">
        <v>310</v>
      </c>
      <c r="D45" s="86" t="s">
        <v>245</v>
      </c>
      <c r="E45" s="79"/>
    </row>
    <row r="46" spans="1:5" x14ac:dyDescent="0.3">
      <c r="A46" s="86">
        <f t="shared" si="0"/>
        <v>12</v>
      </c>
      <c r="B46" s="79" t="s">
        <v>311</v>
      </c>
      <c r="C46" s="79" t="s">
        <v>312</v>
      </c>
      <c r="D46" s="86" t="s">
        <v>313</v>
      </c>
      <c r="E46" s="79"/>
    </row>
    <row r="47" spans="1:5" ht="36.75" customHeight="1" x14ac:dyDescent="0.3">
      <c r="A47" s="83" t="s">
        <v>314</v>
      </c>
      <c r="B47" s="84"/>
      <c r="C47" s="84"/>
      <c r="D47" s="84"/>
      <c r="E47" s="85"/>
    </row>
    <row r="48" spans="1:5" x14ac:dyDescent="0.3">
      <c r="A48" s="86">
        <v>1</v>
      </c>
      <c r="B48" s="79" t="s">
        <v>315</v>
      </c>
      <c r="C48" s="79" t="s">
        <v>316</v>
      </c>
      <c r="D48" s="86" t="s">
        <v>308</v>
      </c>
      <c r="E48" s="79"/>
    </row>
    <row r="49" spans="1:5" x14ac:dyDescent="0.3">
      <c r="A49" s="86">
        <f>A48+1</f>
        <v>2</v>
      </c>
      <c r="B49" s="79" t="s">
        <v>317</v>
      </c>
      <c r="C49" s="79" t="s">
        <v>318</v>
      </c>
      <c r="D49" s="86" t="s">
        <v>319</v>
      </c>
      <c r="E49" s="79"/>
    </row>
    <row r="50" spans="1:5" x14ac:dyDescent="0.3">
      <c r="A50" s="86">
        <f t="shared" ref="A50:A55" si="1">A49+1</f>
        <v>3</v>
      </c>
      <c r="B50" s="79" t="s">
        <v>320</v>
      </c>
      <c r="C50" s="79" t="s">
        <v>321</v>
      </c>
      <c r="D50" s="86" t="s">
        <v>319</v>
      </c>
      <c r="E50" s="79"/>
    </row>
    <row r="51" spans="1:5" x14ac:dyDescent="0.3">
      <c r="A51" s="86">
        <f t="shared" si="1"/>
        <v>4</v>
      </c>
      <c r="B51" s="79" t="s">
        <v>322</v>
      </c>
      <c r="C51" s="79" t="s">
        <v>323</v>
      </c>
      <c r="D51" s="86" t="s">
        <v>232</v>
      </c>
      <c r="E51" s="79"/>
    </row>
    <row r="52" spans="1:5" x14ac:dyDescent="0.3">
      <c r="A52" s="86">
        <f t="shared" si="1"/>
        <v>5</v>
      </c>
      <c r="B52" s="79" t="s">
        <v>324</v>
      </c>
      <c r="C52" s="79" t="s">
        <v>325</v>
      </c>
      <c r="D52" s="86" t="s">
        <v>326</v>
      </c>
      <c r="E52" s="79"/>
    </row>
    <row r="53" spans="1:5" x14ac:dyDescent="0.3">
      <c r="A53" s="86">
        <f t="shared" si="1"/>
        <v>6</v>
      </c>
      <c r="B53" s="79" t="s">
        <v>327</v>
      </c>
      <c r="C53" s="79" t="s">
        <v>328</v>
      </c>
      <c r="D53" s="86" t="s">
        <v>329</v>
      </c>
      <c r="E53" s="79"/>
    </row>
    <row r="54" spans="1:5" x14ac:dyDescent="0.3">
      <c r="A54" s="86">
        <f t="shared" si="1"/>
        <v>7</v>
      </c>
      <c r="B54" s="79" t="s">
        <v>330</v>
      </c>
      <c r="C54" s="79" t="s">
        <v>331</v>
      </c>
      <c r="D54" s="86" t="s">
        <v>332</v>
      </c>
      <c r="E54" s="79"/>
    </row>
    <row r="55" spans="1:5" x14ac:dyDescent="0.3">
      <c r="A55" s="86">
        <f t="shared" si="1"/>
        <v>8</v>
      </c>
      <c r="B55" s="79" t="s">
        <v>333</v>
      </c>
      <c r="C55" s="79" t="s">
        <v>334</v>
      </c>
      <c r="D55" s="86" t="s">
        <v>319</v>
      </c>
      <c r="E55" s="79"/>
    </row>
    <row r="56" spans="1:5" s="88" customFormat="1" ht="40.5" customHeight="1" x14ac:dyDescent="0.25">
      <c r="A56" s="83" t="s">
        <v>335</v>
      </c>
      <c r="B56" s="84"/>
      <c r="C56" s="84"/>
      <c r="D56" s="84"/>
      <c r="E56" s="85"/>
    </row>
    <row r="57" spans="1:5" x14ac:dyDescent="0.3">
      <c r="A57" s="86">
        <v>1</v>
      </c>
      <c r="B57" s="79" t="s">
        <v>336</v>
      </c>
      <c r="C57" s="79" t="s">
        <v>337</v>
      </c>
      <c r="D57" s="86" t="s">
        <v>338</v>
      </c>
      <c r="E57" s="79"/>
    </row>
    <row r="58" spans="1:5" ht="43.5" customHeight="1" x14ac:dyDescent="0.3">
      <c r="A58" s="83" t="s">
        <v>339</v>
      </c>
      <c r="B58" s="84"/>
      <c r="C58" s="84"/>
      <c r="D58" s="84"/>
      <c r="E58" s="85"/>
    </row>
    <row r="59" spans="1:5" x14ac:dyDescent="0.3">
      <c r="A59" s="86">
        <v>1</v>
      </c>
      <c r="B59" s="79" t="s">
        <v>340</v>
      </c>
      <c r="C59" s="79" t="s">
        <v>341</v>
      </c>
      <c r="D59" s="86" t="s">
        <v>338</v>
      </c>
      <c r="E59" s="79"/>
    </row>
    <row r="60" spans="1:5" x14ac:dyDescent="0.3">
      <c r="A60" s="86">
        <f>A59+1</f>
        <v>2</v>
      </c>
      <c r="B60" s="79" t="s">
        <v>342</v>
      </c>
      <c r="C60" s="79" t="s">
        <v>343</v>
      </c>
      <c r="D60" s="86" t="s">
        <v>344</v>
      </c>
      <c r="E60" s="79"/>
    </row>
    <row r="61" spans="1:5" x14ac:dyDescent="0.3">
      <c r="A61" s="86">
        <f t="shared" ref="A61:A63" si="2">A60+1</f>
        <v>3</v>
      </c>
      <c r="B61" s="79" t="s">
        <v>345</v>
      </c>
      <c r="C61" s="79" t="s">
        <v>346</v>
      </c>
      <c r="D61" s="86" t="s">
        <v>347</v>
      </c>
      <c r="E61" s="79"/>
    </row>
    <row r="62" spans="1:5" x14ac:dyDescent="0.3">
      <c r="A62" s="86">
        <f t="shared" si="2"/>
        <v>4</v>
      </c>
      <c r="B62" s="79" t="s">
        <v>348</v>
      </c>
      <c r="C62" s="79" t="s">
        <v>349</v>
      </c>
      <c r="D62" s="86" t="s">
        <v>293</v>
      </c>
      <c r="E62" s="79"/>
    </row>
    <row r="63" spans="1:5" x14ac:dyDescent="0.3">
      <c r="A63" s="86">
        <f t="shared" si="2"/>
        <v>5</v>
      </c>
      <c r="B63" s="79" t="s">
        <v>350</v>
      </c>
      <c r="C63" s="79" t="s">
        <v>351</v>
      </c>
      <c r="D63" s="86" t="s">
        <v>352</v>
      </c>
      <c r="E63" s="79"/>
    </row>
    <row r="64" spans="1:5" s="88" customFormat="1" ht="37.5" customHeight="1" x14ac:dyDescent="0.25">
      <c r="A64" s="83" t="s">
        <v>353</v>
      </c>
      <c r="B64" s="84"/>
      <c r="C64" s="84"/>
      <c r="D64" s="84"/>
      <c r="E64" s="85"/>
    </row>
    <row r="65" spans="1:5" x14ac:dyDescent="0.3">
      <c r="A65" s="86">
        <v>1</v>
      </c>
      <c r="B65" s="79" t="s">
        <v>354</v>
      </c>
      <c r="C65" s="79" t="s">
        <v>355</v>
      </c>
      <c r="D65" s="86" t="s">
        <v>356</v>
      </c>
      <c r="E65" s="79"/>
    </row>
    <row r="66" spans="1:5" s="88" customFormat="1" ht="52.5" customHeight="1" x14ac:dyDescent="0.25">
      <c r="A66" s="89" t="s">
        <v>145</v>
      </c>
      <c r="B66" s="90"/>
      <c r="C66" s="90"/>
      <c r="D66" s="90"/>
      <c r="E66" s="91"/>
    </row>
    <row r="67" spans="1:5" x14ac:dyDescent="0.3">
      <c r="A67" s="86">
        <v>1</v>
      </c>
      <c r="B67" s="92" t="s">
        <v>357</v>
      </c>
      <c r="C67" s="92" t="s">
        <v>358</v>
      </c>
      <c r="D67" s="86" t="s">
        <v>359</v>
      </c>
      <c r="E67" s="79"/>
    </row>
    <row r="68" spans="1:5" x14ac:dyDescent="0.3">
      <c r="A68" s="86">
        <v>2</v>
      </c>
      <c r="B68" s="92" t="s">
        <v>360</v>
      </c>
      <c r="C68" s="92" t="s">
        <v>361</v>
      </c>
      <c r="D68" s="86" t="s">
        <v>356</v>
      </c>
      <c r="E68" s="79"/>
    </row>
    <row r="69" spans="1:5" s="88" customFormat="1" ht="39.75" customHeight="1" x14ac:dyDescent="0.25">
      <c r="A69" s="89" t="s">
        <v>362</v>
      </c>
      <c r="B69" s="90"/>
      <c r="C69" s="90"/>
      <c r="D69" s="90"/>
      <c r="E69" s="91"/>
    </row>
    <row r="70" spans="1:5" x14ac:dyDescent="0.3">
      <c r="A70" s="86">
        <v>1</v>
      </c>
      <c r="B70" s="92" t="s">
        <v>363</v>
      </c>
      <c r="C70" s="92" t="s">
        <v>364</v>
      </c>
      <c r="D70" s="86" t="s">
        <v>365</v>
      </c>
      <c r="E70" s="79"/>
    </row>
    <row r="71" spans="1:5" x14ac:dyDescent="0.3">
      <c r="A71" s="86">
        <v>2</v>
      </c>
      <c r="B71" s="92" t="s">
        <v>366</v>
      </c>
      <c r="C71" s="92" t="s">
        <v>367</v>
      </c>
      <c r="D71" s="86" t="s">
        <v>365</v>
      </c>
      <c r="E71" s="79"/>
    </row>
    <row r="72" spans="1:5" s="88" customFormat="1" ht="36.75" customHeight="1" x14ac:dyDescent="0.25">
      <c r="A72" s="89" t="s">
        <v>368</v>
      </c>
      <c r="B72" s="90"/>
      <c r="C72" s="90"/>
      <c r="D72" s="90"/>
      <c r="E72" s="91"/>
    </row>
    <row r="73" spans="1:5" x14ac:dyDescent="0.3">
      <c r="A73" s="86">
        <v>1</v>
      </c>
      <c r="B73" s="92" t="s">
        <v>369</v>
      </c>
      <c r="C73" s="92" t="s">
        <v>370</v>
      </c>
      <c r="D73" s="86" t="s">
        <v>371</v>
      </c>
      <c r="E73" s="79"/>
    </row>
    <row r="74" spans="1:5" x14ac:dyDescent="0.3">
      <c r="A74" s="86">
        <v>2</v>
      </c>
      <c r="B74" s="92" t="s">
        <v>372</v>
      </c>
      <c r="C74" s="92" t="s">
        <v>373</v>
      </c>
      <c r="D74" s="86" t="s">
        <v>371</v>
      </c>
      <c r="E74" s="79"/>
    </row>
    <row r="75" spans="1:5" s="88" customFormat="1" ht="43.5" customHeight="1" x14ac:dyDescent="0.25">
      <c r="A75" s="89" t="s">
        <v>374</v>
      </c>
      <c r="B75" s="90"/>
      <c r="C75" s="90"/>
      <c r="D75" s="90"/>
      <c r="E75" s="91"/>
    </row>
    <row r="76" spans="1:5" x14ac:dyDescent="0.3">
      <c r="A76" s="86">
        <v>1</v>
      </c>
      <c r="B76" s="92" t="s">
        <v>375</v>
      </c>
      <c r="C76" s="92" t="s">
        <v>376</v>
      </c>
      <c r="D76" s="86" t="s">
        <v>377</v>
      </c>
      <c r="E76" s="79"/>
    </row>
    <row r="77" spans="1:5" x14ac:dyDescent="0.3">
      <c r="A77" s="86">
        <f>A76+1</f>
        <v>2</v>
      </c>
      <c r="B77" s="92" t="s">
        <v>378</v>
      </c>
      <c r="C77" s="92" t="s">
        <v>379</v>
      </c>
      <c r="D77" s="86" t="s">
        <v>377</v>
      </c>
      <c r="E77" s="79"/>
    </row>
    <row r="78" spans="1:5" x14ac:dyDescent="0.3">
      <c r="A78" s="86">
        <f t="shared" ref="A78:A80" si="3">A77+1</f>
        <v>3</v>
      </c>
      <c r="B78" s="92" t="s">
        <v>380</v>
      </c>
      <c r="C78" s="92" t="s">
        <v>381</v>
      </c>
      <c r="D78" s="86" t="s">
        <v>382</v>
      </c>
      <c r="E78" s="79"/>
    </row>
    <row r="79" spans="1:5" x14ac:dyDescent="0.3">
      <c r="A79" s="86">
        <f t="shared" si="3"/>
        <v>4</v>
      </c>
      <c r="B79" s="92" t="s">
        <v>383</v>
      </c>
      <c r="C79" s="92" t="s">
        <v>384</v>
      </c>
      <c r="D79" s="86" t="s">
        <v>385</v>
      </c>
      <c r="E79" s="79"/>
    </row>
    <row r="80" spans="1:5" x14ac:dyDescent="0.3">
      <c r="A80" s="86">
        <f t="shared" si="3"/>
        <v>5</v>
      </c>
      <c r="B80" s="92" t="s">
        <v>386</v>
      </c>
      <c r="C80" s="93" t="s">
        <v>387</v>
      </c>
      <c r="D80" s="86" t="s">
        <v>385</v>
      </c>
      <c r="E80" s="79"/>
    </row>
    <row r="107" spans="2:2" ht="63.75" customHeight="1" x14ac:dyDescent="0.3">
      <c r="B107" s="96"/>
    </row>
  </sheetData>
  <mergeCells count="14">
    <mergeCell ref="A72:E72"/>
    <mergeCell ref="A75:E75"/>
    <mergeCell ref="A47:E47"/>
    <mergeCell ref="A56:E56"/>
    <mergeCell ref="A58:E58"/>
    <mergeCell ref="A64:E64"/>
    <mergeCell ref="A66:E66"/>
    <mergeCell ref="A69:E69"/>
    <mergeCell ref="A3:E3"/>
    <mergeCell ref="A15:E15"/>
    <mergeCell ref="A28:E28"/>
    <mergeCell ref="A30:E30"/>
    <mergeCell ref="A32:E32"/>
    <mergeCell ref="A34:E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PHH</vt:lpstr>
      <vt:lpstr>PGU PÓŁNOC</vt:lpstr>
      <vt:lpstr>PGU POLUDNIE</vt:lpstr>
      <vt:lpstr>wykaz obiektów do obsługi</vt:lpstr>
    </vt:vector>
  </TitlesOfParts>
  <Company>KGHM Polska Miedź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Indyk Renata</dc:creator>
  <cp:lastModifiedBy>Indyk Renata</cp:lastModifiedBy>
  <dcterms:created xsi:type="dcterms:W3CDTF">2022-10-20T12:16:28Z</dcterms:created>
  <dcterms:modified xsi:type="dcterms:W3CDTF">2022-10-21T10:54:54Z</dcterms:modified>
</cp:coreProperties>
</file>