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na.graczyk\Desktop\ODPADY\WYSYŁKA\mail\14.06\"/>
    </mc:Choice>
  </mc:AlternateContent>
  <xr:revisionPtr revIDLastSave="0" documentId="13_ncr:1_{2841258A-DDF0-4C51-83D3-0C6DD43F407B}" xr6:coauthVersionLast="47" xr6:coauthVersionMax="47" xr10:uidLastSave="{00000000-0000-0000-0000-000000000000}"/>
  <bookViews>
    <workbookView xWindow="-108" yWindow="-108" windowWidth="23256" windowHeight="12576" activeTab="1" xr2:uid="{F0F0D72D-684D-47A3-854D-9687856E5629}"/>
  </bookViews>
  <sheets>
    <sheet name="PHH SP. z o.o." sheetId="1" r:id="rId1"/>
    <sheet name="GK PHH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0" i="1" l="1"/>
  <c r="I61" i="1"/>
  <c r="I62" i="1"/>
  <c r="I63" i="1"/>
  <c r="I59" i="1"/>
  <c r="I65" i="1" s="1"/>
  <c r="I52" i="1"/>
  <c r="I53" i="1"/>
  <c r="I54" i="1"/>
  <c r="I55" i="1"/>
  <c r="I51" i="1"/>
  <c r="I48" i="1"/>
  <c r="I47" i="1"/>
  <c r="I40" i="1"/>
  <c r="I41" i="1"/>
  <c r="I42" i="1"/>
  <c r="I43" i="1"/>
  <c r="I39" i="1"/>
  <c r="I32" i="1"/>
  <c r="I33" i="1"/>
  <c r="I34" i="1"/>
  <c r="I35" i="1"/>
  <c r="I31" i="1"/>
  <c r="I25" i="1"/>
  <c r="I26" i="1"/>
  <c r="I27" i="1"/>
  <c r="I24" i="1"/>
  <c r="I18" i="1"/>
  <c r="I19" i="1"/>
  <c r="I20" i="1"/>
  <c r="I17" i="1"/>
  <c r="H60" i="1"/>
  <c r="H61" i="1"/>
  <c r="H62" i="1"/>
  <c r="H63" i="1"/>
  <c r="H59" i="1"/>
  <c r="H52" i="1"/>
  <c r="H53" i="1"/>
  <c r="H54" i="1"/>
  <c r="H55" i="1"/>
  <c r="H51" i="1"/>
  <c r="H47" i="1"/>
  <c r="H40" i="1"/>
  <c r="H41" i="1"/>
  <c r="H42" i="1"/>
  <c r="H43" i="1"/>
  <c r="H39" i="1"/>
  <c r="H32" i="1"/>
  <c r="H33" i="1"/>
  <c r="H34" i="1"/>
  <c r="H35" i="1"/>
  <c r="H31" i="1"/>
  <c r="H25" i="1"/>
  <c r="H26" i="1"/>
  <c r="H27" i="1"/>
  <c r="H24" i="1"/>
  <c r="H18" i="1"/>
  <c r="H19" i="1"/>
  <c r="H20" i="1"/>
  <c r="H17" i="1"/>
  <c r="I36" i="1" l="1"/>
  <c r="I56" i="1"/>
  <c r="I44" i="1"/>
  <c r="I28" i="1"/>
  <c r="I21" i="1"/>
  <c r="I66" i="1" s="1"/>
  <c r="H48" i="1" l="1"/>
  <c r="H56" i="1" l="1"/>
  <c r="H28" i="1"/>
  <c r="H44" i="1"/>
  <c r="H36" i="1"/>
  <c r="H65" i="1"/>
  <c r="H21" i="1"/>
  <c r="H66" i="1" s="1"/>
</calcChain>
</file>

<file path=xl/sharedStrings.xml><?xml version="1.0" encoding="utf-8"?>
<sst xmlns="http://schemas.openxmlformats.org/spreadsheetml/2006/main" count="297" uniqueCount="113">
  <si>
    <t>RODZAJ ODPADU</t>
  </si>
  <si>
    <t>WIELKOŚĆ POJEMNIKA W LITRACH</t>
  </si>
  <si>
    <t>PAPIER</t>
  </si>
  <si>
    <t>PLASTIK</t>
  </si>
  <si>
    <t>SZKŁO</t>
  </si>
  <si>
    <t>POPIÓŁ</t>
  </si>
  <si>
    <t>ZMIESZANE</t>
  </si>
  <si>
    <t>BIO</t>
  </si>
  <si>
    <t>CENA netto</t>
  </si>
  <si>
    <t xml:space="preserve">Cennik odbioru i utylizacji odpadów w ramach zawartej umowy 
na świadczenie usług w pojemnikach </t>
  </si>
  <si>
    <t>nazwa Hotelu:</t>
  </si>
  <si>
    <t>Best Western Plus Hotel Olsztyn Old Town</t>
  </si>
  <si>
    <t>Courtyard by Marriott Warsaw Airport</t>
  </si>
  <si>
    <t>prasokontener 5m3</t>
  </si>
  <si>
    <t>Obiekt Cassubia</t>
  </si>
  <si>
    <t>Hotel Hetman</t>
  </si>
  <si>
    <t>192/wywozy/rok</t>
  </si>
  <si>
    <t>Hotel Huzar</t>
  </si>
  <si>
    <t>Hotel Ikar</t>
  </si>
  <si>
    <t>2,5 m³</t>
  </si>
  <si>
    <t>5 m³</t>
  </si>
  <si>
    <t>Hotel Iskra</t>
  </si>
  <si>
    <t>Hotel Kapitan</t>
  </si>
  <si>
    <t>Hotel Kopernik</t>
  </si>
  <si>
    <t>Hotel Mazowiecki</t>
  </si>
  <si>
    <t>Hotel Reymont</t>
  </si>
  <si>
    <t>Hotel Royal</t>
  </si>
  <si>
    <t>2 pojemniki</t>
  </si>
  <si>
    <t>odbiór 2 x /tydzień</t>
  </si>
  <si>
    <t>1 pojemnik</t>
  </si>
  <si>
    <t>obiór 2x/tydzień</t>
  </si>
  <si>
    <t>6 pojemników</t>
  </si>
  <si>
    <t>2x/tydzień</t>
  </si>
  <si>
    <t>4 beczki</t>
  </si>
  <si>
    <t>4 pojemniki</t>
  </si>
  <si>
    <t>1x /tydzień</t>
  </si>
  <si>
    <t>Hotel Rycerski</t>
  </si>
  <si>
    <t>Hotel Wieniawa</t>
  </si>
  <si>
    <t>nie dotyczy</t>
  </si>
  <si>
    <t>J.m.</t>
  </si>
  <si>
    <t>Uwagi</t>
  </si>
  <si>
    <t>ELEKTROŚMIECI</t>
  </si>
  <si>
    <t>raz do roku około 100kg</t>
  </si>
  <si>
    <t xml:space="preserve">Prasokontener  </t>
  </si>
  <si>
    <t xml:space="preserve"> Polski Holding Hotelowy Sp. z o.o., ul. Komitetu Obrony Robotników 39 G, 02-148 Warszawa</t>
  </si>
  <si>
    <t>Dane oferenta</t>
  </si>
  <si>
    <t>Imię i nazwisko autora oferty:</t>
  </si>
  <si>
    <t>Nazwa firmy/oferenta (zgodna z KRS firmy)</t>
  </si>
  <si>
    <t>Nazwa Handlowa
(jeśli jest niezgodna z nazwą w KRS)</t>
  </si>
  <si>
    <t>Adres oferenta - kod, miejscowość, 
ulica, nr domu, nr lokalu:</t>
  </si>
  <si>
    <t>NIP ofertenta:</t>
  </si>
  <si>
    <t>Nr telefonu oferenta:</t>
  </si>
  <si>
    <t>E-mail oferenta:</t>
  </si>
  <si>
    <t>Data sporządzenia oferty:</t>
  </si>
  <si>
    <t xml:space="preserve">Zapytanie ofertowe
dotyczy usługi odbioru i zagospodarowania odpadów dla obiektów zarządzanych
przez Polski Holding Hotelowy sp. z o.o.  oraz należących do Grupy Kapitałowej PHH </t>
  </si>
  <si>
    <t xml:space="preserve">Odpowiadając na Zapytanie ofertowe dotyczy usługi odbioru i zagospodarowania odpadów dla obiektów zarządzanych
przez Polski Holding Hotelowy sp. z o.o.  oraz należących do Grupy Kapitałowej PHH </t>
  </si>
  <si>
    <t>Best Western Hotel Jurata</t>
  </si>
  <si>
    <t xml:space="preserve">INFORMACJE DODATKOWE </t>
  </si>
  <si>
    <t>Termin płatności (30 dni) (TAK/NIE)</t>
  </si>
  <si>
    <t>Akceptacja draftu umowy (TAK/NIE) 
jeśli NIE prosimy o podanie uwag - w osobnym pliku</t>
  </si>
  <si>
    <t>Oświadczam, iż akceptuję Ogólne Warunki Współpracy (TAK/NIE)</t>
  </si>
  <si>
    <t>Oświadczam iż nie zalegam z opłatami podatków CIT, VAT i ZUS. Nie wymaga się oświadczeń potwierdzonych przez właściwy urząd (TAK/NIE)</t>
  </si>
  <si>
    <t>Oświadczam, iż w czasie trwania projektu, nieprzerwanie będę rejestrowany w rejestrze „Biała Lista Podatników” (TAK/NIE)</t>
  </si>
  <si>
    <t>Inne</t>
  </si>
  <si>
    <r>
      <t xml:space="preserve">Wskazówki odnośnie skutecznej odpowiedzi na zapytanie.
</t>
    </r>
    <r>
      <rPr>
        <sz val="11"/>
        <color indexed="8"/>
        <rFont val="Calibri"/>
        <family val="2"/>
        <charset val="238"/>
        <scheme val="minor"/>
      </rPr>
      <t>Wypełniony dokument prosimy przesłać jako:
- dokument Excel do celów analizy oraz dokument PDF lub JPG ze stemplem i podpisem osoby upoważnionej, jako dowód przystąpienia do zapytania ofertowego.</t>
    </r>
  </si>
  <si>
    <t>Szacowana ilość odbiorów w okresie 12 mcy</t>
  </si>
  <si>
    <t>szt.</t>
  </si>
  <si>
    <t>Częstoliwość wywozu</t>
  </si>
  <si>
    <t>4xtydzień</t>
  </si>
  <si>
    <t>2 w miesiącu</t>
  </si>
  <si>
    <t>4 w tygodniu</t>
  </si>
  <si>
    <t>3 w tygodniu</t>
  </si>
  <si>
    <t>5 w tygodniu</t>
  </si>
  <si>
    <t xml:space="preserve">2 w miesiącu +  (dodatkowo na telefon) </t>
  </si>
  <si>
    <t>2 kontenery x 2 w tygodniu</t>
  </si>
  <si>
    <t xml:space="preserve">2 kontenery x 3 w tygodniu </t>
  </si>
  <si>
    <t xml:space="preserve">7 kontenerów x 3 w tygodniu </t>
  </si>
  <si>
    <t xml:space="preserve">6 kontenerów x 1 w tygodniu </t>
  </si>
  <si>
    <t>raz na tydzień</t>
  </si>
  <si>
    <t>5x w tygodniu</t>
  </si>
  <si>
    <t>środa</t>
  </si>
  <si>
    <t>poniedziałek-piątek</t>
  </si>
  <si>
    <t>suma</t>
  </si>
  <si>
    <t>Wartość oferty total</t>
  </si>
  <si>
    <t>Gwarancja na ceny z cennika - 24 mce (TAK/NIE)</t>
  </si>
  <si>
    <t>4x na miesiąc</t>
  </si>
  <si>
    <t>2x w miesiącu</t>
  </si>
  <si>
    <t>8x na miesiąc</t>
  </si>
  <si>
    <t>1xtydzień</t>
  </si>
  <si>
    <t>2x w tygodniu</t>
  </si>
  <si>
    <t>Food&amp;Catering Services</t>
  </si>
  <si>
    <t>Hampton by Hilton Warsaw Airport</t>
  </si>
  <si>
    <t>Moxy Katowice Airport</t>
  </si>
  <si>
    <t>3x w tygodniu</t>
  </si>
  <si>
    <t>Renaissance Warsaw Airport Hotel</t>
  </si>
  <si>
    <t>Wartość oferty 
na 24 mce
(netto PLN)</t>
  </si>
  <si>
    <t>Wartość oferty 
na 36 mcy
(netto PLN)</t>
  </si>
  <si>
    <t>Cena za jeden pojemnik przy umowie na 24 mce
(netto PLN)</t>
  </si>
  <si>
    <t xml:space="preserve">Czas reakcji na dodatkowe wezwanie (poza ustalonym harmonogramem) Proszę podać w godzinach </t>
  </si>
  <si>
    <t>Cena za jeden pojemnik przy umowie na 36 mcy
(netto PLN)</t>
  </si>
  <si>
    <t>Ważność oferty  (minimum 90 dni od daty otwarcia ofert przez Komisję Zakupową)</t>
  </si>
  <si>
    <t>miasto</t>
  </si>
  <si>
    <t>Warszawa</t>
  </si>
  <si>
    <t>Łódź</t>
  </si>
  <si>
    <t>Hel</t>
  </si>
  <si>
    <t>Rzeszów</t>
  </si>
  <si>
    <t>Lublin</t>
  </si>
  <si>
    <t>Poznań</t>
  </si>
  <si>
    <t>Radom</t>
  </si>
  <si>
    <t>Szczecin</t>
  </si>
  <si>
    <t>Toruń</t>
  </si>
  <si>
    <t>Kraków</t>
  </si>
  <si>
    <t>Wrocław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</si>
</sst>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9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4" fillId="10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center" wrapText="1"/>
    </xf>
    <xf numFmtId="0" fontId="7" fillId="2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10" borderId="1" xfId="0" applyFont="1" applyFill="1" applyBorder="1" applyAlignment="1">
      <alignment horizontal="left" vertical="center" wrapText="1"/>
    </xf>
    <xf numFmtId="0" fontId="7" fillId="10" borderId="1" xfId="0" applyFont="1" applyFill="1" applyBorder="1" applyAlignment="1">
      <alignment horizontal="left" vertical="top"/>
    </xf>
    <xf numFmtId="0" fontId="7" fillId="10" borderId="0" xfId="0" applyFont="1" applyFill="1" applyBorder="1" applyAlignment="1">
      <alignment horizontal="left" vertical="top"/>
    </xf>
    <xf numFmtId="8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8" fontId="6" fillId="10" borderId="1" xfId="0" applyNumberFormat="1" applyFont="1" applyFill="1" applyBorder="1" applyAlignment="1">
      <alignment horizontal="center" vertical="center" wrapText="1"/>
    </xf>
    <xf numFmtId="8" fontId="7" fillId="10" borderId="1" xfId="0" applyNumberFormat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4" fillId="2" borderId="0" xfId="0" applyFont="1" applyFill="1" applyAlignment="1">
      <alignment vertical="top" wrapText="1"/>
    </xf>
    <xf numFmtId="0" fontId="13" fillId="10" borderId="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44" fontId="15" fillId="0" borderId="15" xfId="0" applyNumberFormat="1" applyFont="1" applyBorder="1" applyAlignment="1">
      <alignment horizontal="center" vertical="center" wrapText="1"/>
    </xf>
    <xf numFmtId="0" fontId="14" fillId="2" borderId="5" xfId="0" applyFont="1" applyFill="1" applyBorder="1" applyAlignment="1">
      <alignment vertical="top" wrapText="1"/>
    </xf>
    <xf numFmtId="0" fontId="15" fillId="0" borderId="5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44" fontId="15" fillId="2" borderId="12" xfId="0" applyNumberFormat="1" applyFont="1" applyFill="1" applyBorder="1" applyAlignment="1">
      <alignment horizontal="center" vertical="center" wrapText="1"/>
    </xf>
    <xf numFmtId="8" fontId="15" fillId="2" borderId="12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vertical="center" wrapText="1"/>
    </xf>
    <xf numFmtId="2" fontId="15" fillId="2" borderId="1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10" borderId="1" xfId="0" applyFont="1" applyFill="1" applyBorder="1" applyAlignment="1">
      <alignment horizontal="left" vertical="center" wrapText="1"/>
    </xf>
    <xf numFmtId="0" fontId="7" fillId="10" borderId="2" xfId="0" applyFont="1" applyFill="1" applyBorder="1" applyAlignment="1">
      <alignment horizontal="center" vertical="top"/>
    </xf>
    <xf numFmtId="0" fontId="7" fillId="10" borderId="3" xfId="0" applyFont="1" applyFill="1" applyBorder="1" applyAlignment="1">
      <alignment horizontal="center" vertical="top"/>
    </xf>
    <xf numFmtId="0" fontId="7" fillId="10" borderId="16" xfId="0" applyFont="1" applyFill="1" applyBorder="1" applyAlignment="1">
      <alignment horizontal="center" vertical="top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8" fontId="9" fillId="10" borderId="1" xfId="0" applyNumberFormat="1" applyFont="1" applyFill="1" applyBorder="1" applyAlignment="1">
      <alignment horizontal="center" vertical="center"/>
    </xf>
    <xf numFmtId="8" fontId="5" fillId="10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0" fontId="0" fillId="10" borderId="2" xfId="0" applyFont="1" applyFill="1" applyBorder="1" applyAlignment="1" applyProtection="1">
      <alignment horizontal="left" vertical="center" wrapText="1"/>
      <protection locked="0"/>
    </xf>
    <xf numFmtId="0" fontId="0" fillId="10" borderId="3" xfId="0" applyFont="1" applyFill="1" applyBorder="1" applyAlignment="1" applyProtection="1">
      <alignment horizontal="left" vertical="center" wrapText="1"/>
      <protection locked="0"/>
    </xf>
    <xf numFmtId="0" fontId="0" fillId="10" borderId="16" xfId="0" applyFont="1" applyFill="1" applyBorder="1" applyAlignment="1" applyProtection="1">
      <alignment horizontal="left" vertical="center" wrapText="1"/>
      <protection locked="0"/>
    </xf>
    <xf numFmtId="0" fontId="7" fillId="10" borderId="2" xfId="0" applyFont="1" applyFill="1" applyBorder="1" applyAlignment="1">
      <alignment horizontal="center" vertical="top"/>
    </xf>
    <xf numFmtId="0" fontId="7" fillId="10" borderId="3" xfId="0" applyFont="1" applyFill="1" applyBorder="1" applyAlignment="1">
      <alignment horizontal="center" vertical="top"/>
    </xf>
    <xf numFmtId="0" fontId="7" fillId="10" borderId="16" xfId="0" applyFont="1" applyFill="1" applyBorder="1" applyAlignment="1">
      <alignment horizontal="center" vertical="top"/>
    </xf>
    <xf numFmtId="0" fontId="7" fillId="10" borderId="2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left" vertical="center" wrapText="1"/>
    </xf>
    <xf numFmtId="0" fontId="10" fillId="10" borderId="1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horizontal="center" vertical="top" wrapText="1"/>
    </xf>
    <xf numFmtId="0" fontId="10" fillId="10" borderId="1" xfId="0" applyFont="1" applyFill="1" applyBorder="1" applyAlignment="1">
      <alignment horizontal="center" vertical="center" wrapText="1"/>
    </xf>
    <xf numFmtId="8" fontId="5" fillId="10" borderId="2" xfId="0" applyNumberFormat="1" applyFont="1" applyFill="1" applyBorder="1" applyAlignment="1">
      <alignment horizontal="center" vertical="center" wrapText="1"/>
    </xf>
    <xf numFmtId="8" fontId="5" fillId="10" borderId="16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3" fillId="10" borderId="17" xfId="0" applyFont="1" applyFill="1" applyBorder="1" applyAlignment="1">
      <alignment horizontal="center" vertical="center" wrapText="1"/>
    </xf>
    <xf numFmtId="0" fontId="13" fillId="10" borderId="18" xfId="0" applyFont="1" applyFill="1" applyBorder="1" applyAlignment="1">
      <alignment horizontal="center" vertical="center" wrapText="1"/>
    </xf>
    <xf numFmtId="0" fontId="13" fillId="10" borderId="19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4" fillId="10" borderId="9" xfId="0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89939-A511-427E-8FE8-FC8003DD05D7}">
  <dimension ref="A1:O308"/>
  <sheetViews>
    <sheetView topLeftCell="A16" workbookViewId="0">
      <selection activeCell="A10" sqref="A10:C10"/>
    </sheetView>
  </sheetViews>
  <sheetFormatPr defaultColWidth="16.109375" defaultRowHeight="12" x14ac:dyDescent="0.3"/>
  <cols>
    <col min="1" max="1" width="16.109375" style="18"/>
    <col min="2" max="2" width="16.109375" style="9"/>
    <col min="3" max="3" width="18.88671875" style="9" customWidth="1"/>
    <col min="4" max="4" width="6.21875" style="9" customWidth="1"/>
    <col min="5" max="5" width="13.33203125" style="9" customWidth="1"/>
    <col min="6" max="10" width="16.109375" style="9"/>
    <col min="11" max="16384" width="16.109375" style="2"/>
  </cols>
  <sheetData>
    <row r="1" spans="1:10" s="11" customFormat="1" ht="49.2" customHeight="1" x14ac:dyDescent="0.3">
      <c r="A1" s="77" t="s">
        <v>54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s="11" customFormat="1" ht="54" customHeight="1" x14ac:dyDescent="0.3">
      <c r="A2" s="80" t="s">
        <v>64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s="10" customFormat="1" ht="22.95" customHeight="1" x14ac:dyDescent="0.3">
      <c r="A3" s="79" t="s">
        <v>44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s="10" customFormat="1" ht="18" customHeight="1" x14ac:dyDescent="0.3">
      <c r="A4" s="78" t="s">
        <v>45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s="10" customFormat="1" ht="24" customHeight="1" x14ac:dyDescent="0.3">
      <c r="A5" s="74" t="s">
        <v>46</v>
      </c>
      <c r="B5" s="74"/>
      <c r="C5" s="74"/>
      <c r="D5" s="71"/>
      <c r="E5" s="71"/>
      <c r="F5" s="71"/>
      <c r="G5" s="71"/>
      <c r="H5" s="71"/>
      <c r="I5" s="71"/>
      <c r="J5" s="71"/>
    </row>
    <row r="6" spans="1:10" s="10" customFormat="1" ht="19.8" customHeight="1" x14ac:dyDescent="0.3">
      <c r="A6" s="74" t="s">
        <v>47</v>
      </c>
      <c r="B6" s="74"/>
      <c r="C6" s="74"/>
      <c r="D6" s="71"/>
      <c r="E6" s="71"/>
      <c r="F6" s="71"/>
      <c r="G6" s="71"/>
      <c r="H6" s="71"/>
      <c r="I6" s="71"/>
      <c r="J6" s="71"/>
    </row>
    <row r="7" spans="1:10" s="10" customFormat="1" ht="28.8" customHeight="1" x14ac:dyDescent="0.3">
      <c r="A7" s="74" t="s">
        <v>48</v>
      </c>
      <c r="B7" s="74"/>
      <c r="C7" s="74"/>
      <c r="D7" s="71"/>
      <c r="E7" s="71"/>
      <c r="F7" s="71"/>
      <c r="G7" s="71"/>
      <c r="H7" s="71"/>
      <c r="I7" s="71"/>
      <c r="J7" s="71"/>
    </row>
    <row r="8" spans="1:10" s="10" customFormat="1" ht="31.8" customHeight="1" x14ac:dyDescent="0.3">
      <c r="A8" s="74" t="s">
        <v>49</v>
      </c>
      <c r="B8" s="74"/>
      <c r="C8" s="74"/>
      <c r="D8" s="71"/>
      <c r="E8" s="71"/>
      <c r="F8" s="71"/>
      <c r="G8" s="71"/>
      <c r="H8" s="71"/>
      <c r="I8" s="71"/>
      <c r="J8" s="71"/>
    </row>
    <row r="9" spans="1:10" s="10" customFormat="1" ht="21" customHeight="1" x14ac:dyDescent="0.3">
      <c r="A9" s="74" t="s">
        <v>50</v>
      </c>
      <c r="B9" s="74"/>
      <c r="C9" s="74"/>
      <c r="D9" s="71"/>
      <c r="E9" s="71"/>
      <c r="F9" s="71"/>
      <c r="G9" s="71"/>
      <c r="H9" s="71"/>
      <c r="I9" s="71"/>
      <c r="J9" s="71"/>
    </row>
    <row r="10" spans="1:10" s="10" customFormat="1" ht="15" customHeight="1" x14ac:dyDescent="0.3">
      <c r="A10" s="74" t="s">
        <v>51</v>
      </c>
      <c r="B10" s="74"/>
      <c r="C10" s="74"/>
      <c r="D10" s="71"/>
      <c r="E10" s="71"/>
      <c r="F10" s="71"/>
      <c r="G10" s="71"/>
      <c r="H10" s="71"/>
      <c r="I10" s="71"/>
      <c r="J10" s="71"/>
    </row>
    <row r="11" spans="1:10" s="10" customFormat="1" ht="21" customHeight="1" x14ac:dyDescent="0.3">
      <c r="A11" s="74" t="s">
        <v>52</v>
      </c>
      <c r="B11" s="74"/>
      <c r="C11" s="74"/>
      <c r="D11" s="71"/>
      <c r="E11" s="71"/>
      <c r="F11" s="71"/>
      <c r="G11" s="71"/>
      <c r="H11" s="71"/>
      <c r="I11" s="71"/>
      <c r="J11" s="71"/>
    </row>
    <row r="12" spans="1:10" s="10" customFormat="1" ht="18" customHeight="1" x14ac:dyDescent="0.3">
      <c r="A12" s="74" t="s">
        <v>53</v>
      </c>
      <c r="B12" s="74"/>
      <c r="C12" s="74"/>
      <c r="D12" s="71"/>
      <c r="E12" s="71"/>
      <c r="F12" s="71"/>
      <c r="G12" s="71"/>
      <c r="H12" s="71"/>
      <c r="I12" s="71"/>
      <c r="J12" s="71"/>
    </row>
    <row r="13" spans="1:10" s="10" customFormat="1" ht="30" customHeight="1" x14ac:dyDescent="0.3">
      <c r="A13" s="74" t="s">
        <v>100</v>
      </c>
      <c r="B13" s="74"/>
      <c r="C13" s="74"/>
      <c r="D13" s="71"/>
      <c r="E13" s="71"/>
      <c r="F13" s="71"/>
      <c r="G13" s="71"/>
      <c r="H13" s="71"/>
      <c r="I13" s="71"/>
      <c r="J13" s="71"/>
    </row>
    <row r="14" spans="1:10" s="11" customFormat="1" ht="32.4" customHeight="1" x14ac:dyDescent="0.3">
      <c r="A14" s="77" t="s">
        <v>55</v>
      </c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8" customHeight="1" x14ac:dyDescent="0.3">
      <c r="A15" s="16" t="s">
        <v>10</v>
      </c>
      <c r="B15" s="75" t="s">
        <v>11</v>
      </c>
      <c r="C15" s="75"/>
      <c r="D15" s="75"/>
      <c r="E15" s="75"/>
      <c r="F15" s="75"/>
      <c r="G15" s="75"/>
      <c r="H15" s="75"/>
      <c r="I15" s="75"/>
      <c r="J15" s="75"/>
    </row>
    <row r="16" spans="1:10" s="3" customFormat="1" ht="58.8" customHeight="1" x14ac:dyDescent="0.3">
      <c r="A16" s="16" t="s">
        <v>0</v>
      </c>
      <c r="B16" s="21" t="s">
        <v>1</v>
      </c>
      <c r="C16" s="21" t="s">
        <v>65</v>
      </c>
      <c r="D16" s="1" t="s">
        <v>39</v>
      </c>
      <c r="E16" s="1" t="s">
        <v>67</v>
      </c>
      <c r="F16" s="1" t="s">
        <v>97</v>
      </c>
      <c r="G16" s="1" t="s">
        <v>99</v>
      </c>
      <c r="H16" s="1" t="s">
        <v>95</v>
      </c>
      <c r="I16" s="1" t="s">
        <v>96</v>
      </c>
      <c r="J16" s="1" t="s">
        <v>40</v>
      </c>
    </row>
    <row r="17" spans="1:11" s="3" customFormat="1" ht="19.2" customHeight="1" x14ac:dyDescent="0.3">
      <c r="A17" s="50" t="s">
        <v>2</v>
      </c>
      <c r="B17" s="13">
        <v>120</v>
      </c>
      <c r="C17" s="13">
        <v>288</v>
      </c>
      <c r="D17" s="13" t="s">
        <v>66</v>
      </c>
      <c r="E17" s="23" t="s">
        <v>88</v>
      </c>
      <c r="F17" s="14">
        <v>0</v>
      </c>
      <c r="G17" s="14">
        <v>0</v>
      </c>
      <c r="H17" s="14">
        <f>(C17*F17)*2</f>
        <v>0</v>
      </c>
      <c r="I17" s="14">
        <f>(C17*G17)*3</f>
        <v>0</v>
      </c>
      <c r="J17" s="13"/>
    </row>
    <row r="18" spans="1:11" ht="16.8" customHeight="1" x14ac:dyDescent="0.3">
      <c r="A18" s="50" t="s">
        <v>3</v>
      </c>
      <c r="B18" s="13">
        <v>120</v>
      </c>
      <c r="C18" s="13">
        <v>72</v>
      </c>
      <c r="D18" s="13" t="s">
        <v>66</v>
      </c>
      <c r="E18" s="23" t="s">
        <v>88</v>
      </c>
      <c r="F18" s="14">
        <v>0</v>
      </c>
      <c r="G18" s="14">
        <v>0</v>
      </c>
      <c r="H18" s="14">
        <f t="shared" ref="H18:H20" si="0">(C18*F18)*2</f>
        <v>0</v>
      </c>
      <c r="I18" s="14">
        <f t="shared" ref="I18:I20" si="1">(C18*G18)*3</f>
        <v>0</v>
      </c>
      <c r="J18" s="13"/>
      <c r="K18" s="3"/>
    </row>
    <row r="19" spans="1:11" x14ac:dyDescent="0.3">
      <c r="A19" s="50" t="s">
        <v>4</v>
      </c>
      <c r="B19" s="13">
        <v>120</v>
      </c>
      <c r="C19" s="13">
        <v>192</v>
      </c>
      <c r="D19" s="13" t="s">
        <v>66</v>
      </c>
      <c r="E19" s="23" t="s">
        <v>88</v>
      </c>
      <c r="F19" s="14">
        <v>0</v>
      </c>
      <c r="G19" s="14">
        <v>0</v>
      </c>
      <c r="H19" s="14">
        <f t="shared" si="0"/>
        <v>0</v>
      </c>
      <c r="I19" s="14">
        <f t="shared" si="1"/>
        <v>0</v>
      </c>
      <c r="J19" s="13"/>
      <c r="K19" s="3"/>
    </row>
    <row r="20" spans="1:11" x14ac:dyDescent="0.3">
      <c r="A20" s="50" t="s">
        <v>6</v>
      </c>
      <c r="B20" s="13">
        <v>240</v>
      </c>
      <c r="C20" s="13">
        <v>576</v>
      </c>
      <c r="D20" s="13" t="s">
        <v>66</v>
      </c>
      <c r="E20" s="20" t="s">
        <v>89</v>
      </c>
      <c r="F20" s="14">
        <v>0</v>
      </c>
      <c r="G20" s="14">
        <v>0</v>
      </c>
      <c r="H20" s="14">
        <f t="shared" si="0"/>
        <v>0</v>
      </c>
      <c r="I20" s="14">
        <f t="shared" si="1"/>
        <v>0</v>
      </c>
      <c r="J20" s="13"/>
      <c r="K20" s="3"/>
    </row>
    <row r="21" spans="1:11" ht="20.399999999999999" customHeight="1" x14ac:dyDescent="0.3">
      <c r="A21" s="67"/>
      <c r="B21" s="68"/>
      <c r="C21" s="68"/>
      <c r="D21" s="68"/>
      <c r="E21" s="69"/>
      <c r="F21" s="81" t="s">
        <v>82</v>
      </c>
      <c r="G21" s="82"/>
      <c r="H21" s="57">
        <f>SUM(H17:H20)</f>
        <v>0</v>
      </c>
      <c r="I21" s="57">
        <f>SUM(I17:I20)</f>
        <v>0</v>
      </c>
      <c r="J21" s="26"/>
      <c r="K21" s="3"/>
    </row>
    <row r="22" spans="1:11" ht="25.8" customHeight="1" x14ac:dyDescent="0.3">
      <c r="A22" s="16" t="s">
        <v>10</v>
      </c>
      <c r="B22" s="76" t="s">
        <v>56</v>
      </c>
      <c r="C22" s="76"/>
      <c r="D22" s="76"/>
      <c r="E22" s="76"/>
      <c r="F22" s="76"/>
      <c r="G22" s="76"/>
      <c r="H22" s="76"/>
      <c r="I22" s="76"/>
      <c r="J22" s="76"/>
    </row>
    <row r="23" spans="1:11" ht="60.6" customHeight="1" x14ac:dyDescent="0.3">
      <c r="A23" s="16" t="s">
        <v>0</v>
      </c>
      <c r="B23" s="21" t="s">
        <v>1</v>
      </c>
      <c r="C23" s="21" t="s">
        <v>65</v>
      </c>
      <c r="D23" s="1" t="s">
        <v>39</v>
      </c>
      <c r="E23" s="1" t="s">
        <v>67</v>
      </c>
      <c r="F23" s="1" t="s">
        <v>97</v>
      </c>
      <c r="G23" s="1" t="s">
        <v>99</v>
      </c>
      <c r="H23" s="1" t="s">
        <v>95</v>
      </c>
      <c r="I23" s="1" t="s">
        <v>96</v>
      </c>
      <c r="J23" s="1" t="s">
        <v>40</v>
      </c>
    </row>
    <row r="24" spans="1:11" x14ac:dyDescent="0.3">
      <c r="A24" s="50" t="s">
        <v>2</v>
      </c>
      <c r="B24" s="13">
        <v>1100</v>
      </c>
      <c r="C24" s="13">
        <v>55</v>
      </c>
      <c r="D24" s="6" t="s">
        <v>66</v>
      </c>
      <c r="E24" s="6" t="s">
        <v>85</v>
      </c>
      <c r="F24" s="14">
        <v>0</v>
      </c>
      <c r="G24" s="14">
        <v>0</v>
      </c>
      <c r="H24" s="19">
        <f>(C24*F24)*2</f>
        <v>0</v>
      </c>
      <c r="I24" s="19">
        <f>(C24*G24)*3</f>
        <v>0</v>
      </c>
      <c r="J24" s="6"/>
    </row>
    <row r="25" spans="1:11" x14ac:dyDescent="0.3">
      <c r="A25" s="50" t="s">
        <v>3</v>
      </c>
      <c r="B25" s="13">
        <v>1100</v>
      </c>
      <c r="C25" s="13">
        <v>38</v>
      </c>
      <c r="D25" s="6" t="s">
        <v>66</v>
      </c>
      <c r="E25" s="6" t="s">
        <v>85</v>
      </c>
      <c r="F25" s="14">
        <v>0</v>
      </c>
      <c r="G25" s="14">
        <v>0</v>
      </c>
      <c r="H25" s="19">
        <f t="shared" ref="H25:H27" si="2">(C25*F25)*2</f>
        <v>0</v>
      </c>
      <c r="I25" s="19">
        <f t="shared" ref="I25:I27" si="3">(C25*G25)*3</f>
        <v>0</v>
      </c>
      <c r="J25" s="6"/>
    </row>
    <row r="26" spans="1:11" x14ac:dyDescent="0.3">
      <c r="A26" s="50" t="s">
        <v>4</v>
      </c>
      <c r="B26" s="13">
        <v>1100</v>
      </c>
      <c r="C26" s="13">
        <v>23</v>
      </c>
      <c r="D26" s="6" t="s">
        <v>66</v>
      </c>
      <c r="E26" s="6" t="s">
        <v>86</v>
      </c>
      <c r="F26" s="14">
        <v>0</v>
      </c>
      <c r="G26" s="14">
        <v>0</v>
      </c>
      <c r="H26" s="19">
        <f t="shared" si="2"/>
        <v>0</v>
      </c>
      <c r="I26" s="19">
        <f t="shared" si="3"/>
        <v>0</v>
      </c>
      <c r="J26" s="6"/>
    </row>
    <row r="27" spans="1:11" x14ac:dyDescent="0.3">
      <c r="A27" s="50" t="s">
        <v>6</v>
      </c>
      <c r="B27" s="13">
        <v>1100</v>
      </c>
      <c r="C27" s="13">
        <v>129</v>
      </c>
      <c r="D27" s="6" t="s">
        <v>66</v>
      </c>
      <c r="E27" s="6" t="s">
        <v>87</v>
      </c>
      <c r="F27" s="14">
        <v>0</v>
      </c>
      <c r="G27" s="14">
        <v>0</v>
      </c>
      <c r="H27" s="19">
        <f t="shared" si="2"/>
        <v>0</v>
      </c>
      <c r="I27" s="19">
        <f t="shared" si="3"/>
        <v>0</v>
      </c>
      <c r="J27" s="6"/>
    </row>
    <row r="28" spans="1:11" x14ac:dyDescent="0.3">
      <c r="A28" s="67"/>
      <c r="B28" s="68"/>
      <c r="C28" s="68"/>
      <c r="D28" s="68"/>
      <c r="E28" s="69"/>
      <c r="F28" s="81" t="s">
        <v>82</v>
      </c>
      <c r="G28" s="82"/>
      <c r="H28" s="56">
        <f>SUM(H24:H27)</f>
        <v>0</v>
      </c>
      <c r="I28" s="56">
        <f>SUM(I24:I27)</f>
        <v>0</v>
      </c>
      <c r="J28" s="27"/>
    </row>
    <row r="29" spans="1:11" ht="23.4" customHeight="1" x14ac:dyDescent="0.3">
      <c r="A29" s="16" t="s">
        <v>10</v>
      </c>
      <c r="B29" s="76" t="s">
        <v>12</v>
      </c>
      <c r="C29" s="76"/>
      <c r="D29" s="76"/>
      <c r="E29" s="76"/>
      <c r="F29" s="76"/>
      <c r="G29" s="76"/>
      <c r="H29" s="76"/>
      <c r="I29" s="76"/>
      <c r="J29" s="76"/>
    </row>
    <row r="30" spans="1:11" ht="48" x14ac:dyDescent="0.3">
      <c r="A30" s="16" t="s">
        <v>0</v>
      </c>
      <c r="B30" s="21" t="s">
        <v>1</v>
      </c>
      <c r="C30" s="21" t="s">
        <v>65</v>
      </c>
      <c r="D30" s="1" t="s">
        <v>39</v>
      </c>
      <c r="E30" s="1" t="s">
        <v>67</v>
      </c>
      <c r="F30" s="1" t="s">
        <v>97</v>
      </c>
      <c r="G30" s="1" t="s">
        <v>99</v>
      </c>
      <c r="H30" s="1" t="s">
        <v>95</v>
      </c>
      <c r="I30" s="1" t="s">
        <v>96</v>
      </c>
      <c r="J30" s="1" t="s">
        <v>40</v>
      </c>
    </row>
    <row r="31" spans="1:11" ht="16.8" customHeight="1" x14ac:dyDescent="0.3">
      <c r="A31" s="50" t="s">
        <v>2</v>
      </c>
      <c r="B31" s="13" t="s">
        <v>13</v>
      </c>
      <c r="C31" s="13">
        <v>24</v>
      </c>
      <c r="D31" s="6" t="s">
        <v>66</v>
      </c>
      <c r="E31" s="6" t="s">
        <v>69</v>
      </c>
      <c r="F31" s="14">
        <v>0</v>
      </c>
      <c r="G31" s="14">
        <v>0</v>
      </c>
      <c r="H31" s="19">
        <f>(C31*F31)*2</f>
        <v>0</v>
      </c>
      <c r="I31" s="19">
        <f>(C31*G31)*3</f>
        <v>0</v>
      </c>
      <c r="J31" s="6"/>
    </row>
    <row r="32" spans="1:11" x14ac:dyDescent="0.3">
      <c r="A32" s="50" t="s">
        <v>3</v>
      </c>
      <c r="B32" s="13">
        <v>1100</v>
      </c>
      <c r="C32" s="13">
        <v>120</v>
      </c>
      <c r="D32" s="6" t="s">
        <v>66</v>
      </c>
      <c r="E32" s="6" t="s">
        <v>70</v>
      </c>
      <c r="F32" s="14">
        <v>0</v>
      </c>
      <c r="G32" s="14">
        <v>0</v>
      </c>
      <c r="H32" s="19">
        <f t="shared" ref="H32:H35" si="4">(C32*F32)*2</f>
        <v>0</v>
      </c>
      <c r="I32" s="19">
        <f t="shared" ref="I32:I35" si="5">(C32*G32)*3</f>
        <v>0</v>
      </c>
      <c r="J32" s="6"/>
    </row>
    <row r="33" spans="1:10" x14ac:dyDescent="0.3">
      <c r="A33" s="50" t="s">
        <v>4</v>
      </c>
      <c r="B33" s="13">
        <v>1100</v>
      </c>
      <c r="C33" s="13">
        <v>140</v>
      </c>
      <c r="D33" s="6" t="s">
        <v>66</v>
      </c>
      <c r="E33" s="6" t="s">
        <v>71</v>
      </c>
      <c r="F33" s="14">
        <v>0</v>
      </c>
      <c r="G33" s="14">
        <v>0</v>
      </c>
      <c r="H33" s="19">
        <f t="shared" si="4"/>
        <v>0</v>
      </c>
      <c r="I33" s="19">
        <f t="shared" si="5"/>
        <v>0</v>
      </c>
      <c r="J33" s="6"/>
    </row>
    <row r="34" spans="1:10" x14ac:dyDescent="0.3">
      <c r="A34" s="50" t="s">
        <v>6</v>
      </c>
      <c r="B34" s="13">
        <v>1100</v>
      </c>
      <c r="C34" s="13">
        <v>900</v>
      </c>
      <c r="D34" s="6" t="s">
        <v>66</v>
      </c>
      <c r="E34" s="6" t="s">
        <v>72</v>
      </c>
      <c r="F34" s="14">
        <v>0</v>
      </c>
      <c r="G34" s="14">
        <v>0</v>
      </c>
      <c r="H34" s="19">
        <f t="shared" si="4"/>
        <v>0</v>
      </c>
      <c r="I34" s="19">
        <f t="shared" si="5"/>
        <v>0</v>
      </c>
      <c r="J34" s="6"/>
    </row>
    <row r="35" spans="1:10" x14ac:dyDescent="0.3">
      <c r="A35" s="50" t="s">
        <v>7</v>
      </c>
      <c r="B35" s="13">
        <v>120</v>
      </c>
      <c r="C35" s="13">
        <v>220</v>
      </c>
      <c r="D35" s="6" t="s">
        <v>66</v>
      </c>
      <c r="E35" s="6" t="s">
        <v>71</v>
      </c>
      <c r="F35" s="14">
        <v>0</v>
      </c>
      <c r="G35" s="14">
        <v>0</v>
      </c>
      <c r="H35" s="19">
        <f t="shared" si="4"/>
        <v>0</v>
      </c>
      <c r="I35" s="19">
        <f t="shared" si="5"/>
        <v>0</v>
      </c>
      <c r="J35" s="6"/>
    </row>
    <row r="36" spans="1:10" ht="15.6" customHeight="1" x14ac:dyDescent="0.3">
      <c r="A36" s="67"/>
      <c r="B36" s="68"/>
      <c r="C36" s="68"/>
      <c r="D36" s="68"/>
      <c r="E36" s="69"/>
      <c r="F36" s="81" t="s">
        <v>82</v>
      </c>
      <c r="G36" s="82"/>
      <c r="H36" s="25">
        <f>SUM(H31:H35)</f>
        <v>0</v>
      </c>
      <c r="I36" s="25">
        <f>SUM(I31:I35)</f>
        <v>0</v>
      </c>
      <c r="J36" s="27"/>
    </row>
    <row r="37" spans="1:10" s="4" customFormat="1" ht="23.4" customHeight="1" x14ac:dyDescent="0.3">
      <c r="A37" s="16" t="s">
        <v>10</v>
      </c>
      <c r="B37" s="72" t="s">
        <v>94</v>
      </c>
      <c r="C37" s="72"/>
      <c r="D37" s="72"/>
      <c r="E37" s="72"/>
      <c r="F37" s="72"/>
      <c r="G37" s="72"/>
      <c r="H37" s="72"/>
      <c r="I37" s="72"/>
      <c r="J37" s="72"/>
    </row>
    <row r="38" spans="1:10" ht="54" customHeight="1" x14ac:dyDescent="0.3">
      <c r="A38" s="16" t="s">
        <v>0</v>
      </c>
      <c r="B38" s="21" t="s">
        <v>1</v>
      </c>
      <c r="C38" s="21" t="s">
        <v>65</v>
      </c>
      <c r="D38" s="1" t="s">
        <v>39</v>
      </c>
      <c r="E38" s="1" t="s">
        <v>67</v>
      </c>
      <c r="F38" s="1" t="s">
        <v>97</v>
      </c>
      <c r="G38" s="1" t="s">
        <v>99</v>
      </c>
      <c r="H38" s="1" t="s">
        <v>95</v>
      </c>
      <c r="I38" s="1" t="s">
        <v>96</v>
      </c>
      <c r="J38" s="1" t="s">
        <v>40</v>
      </c>
    </row>
    <row r="39" spans="1:10" ht="34.200000000000003" customHeight="1" x14ac:dyDescent="0.3">
      <c r="A39" s="50" t="s">
        <v>2</v>
      </c>
      <c r="B39" s="5" t="s">
        <v>43</v>
      </c>
      <c r="C39" s="5">
        <v>30</v>
      </c>
      <c r="D39" s="6" t="s">
        <v>66</v>
      </c>
      <c r="E39" s="7" t="s">
        <v>73</v>
      </c>
      <c r="F39" s="14">
        <v>0</v>
      </c>
      <c r="G39" s="14">
        <v>0</v>
      </c>
      <c r="H39" s="19">
        <f>(C39*F39)*2</f>
        <v>0</v>
      </c>
      <c r="I39" s="19">
        <f>(C39*G39)*3</f>
        <v>0</v>
      </c>
      <c r="J39" s="6"/>
    </row>
    <row r="40" spans="1:10" ht="24" x14ac:dyDescent="0.3">
      <c r="A40" s="50" t="s">
        <v>3</v>
      </c>
      <c r="B40" s="5">
        <v>1100</v>
      </c>
      <c r="C40" s="5">
        <v>384</v>
      </c>
      <c r="D40" s="6" t="s">
        <v>66</v>
      </c>
      <c r="E40" s="7" t="s">
        <v>74</v>
      </c>
      <c r="F40" s="14">
        <v>0</v>
      </c>
      <c r="G40" s="14">
        <v>0</v>
      </c>
      <c r="H40" s="19">
        <f t="shared" ref="H40:H43" si="6">(C40*F40)*2</f>
        <v>0</v>
      </c>
      <c r="I40" s="19">
        <f t="shared" ref="I40:I43" si="7">(C40*G40)*3</f>
        <v>0</v>
      </c>
      <c r="J40" s="6"/>
    </row>
    <row r="41" spans="1:10" ht="24" x14ac:dyDescent="0.3">
      <c r="A41" s="50" t="s">
        <v>4</v>
      </c>
      <c r="B41" s="5">
        <v>1100</v>
      </c>
      <c r="C41" s="5">
        <v>288</v>
      </c>
      <c r="D41" s="6" t="s">
        <v>66</v>
      </c>
      <c r="E41" s="7" t="s">
        <v>75</v>
      </c>
      <c r="F41" s="14">
        <v>0</v>
      </c>
      <c r="G41" s="14">
        <v>0</v>
      </c>
      <c r="H41" s="19">
        <f t="shared" si="6"/>
        <v>0</v>
      </c>
      <c r="I41" s="19">
        <f t="shared" si="7"/>
        <v>0</v>
      </c>
      <c r="J41" s="6"/>
    </row>
    <row r="42" spans="1:10" ht="24" x14ac:dyDescent="0.3">
      <c r="A42" s="50" t="s">
        <v>6</v>
      </c>
      <c r="B42" s="5">
        <v>1100</v>
      </c>
      <c r="C42" s="5">
        <v>1008</v>
      </c>
      <c r="D42" s="6" t="s">
        <v>66</v>
      </c>
      <c r="E42" s="7" t="s">
        <v>76</v>
      </c>
      <c r="F42" s="14">
        <v>0</v>
      </c>
      <c r="G42" s="14">
        <v>0</v>
      </c>
      <c r="H42" s="19">
        <f t="shared" si="6"/>
        <v>0</v>
      </c>
      <c r="I42" s="19">
        <f t="shared" si="7"/>
        <v>0</v>
      </c>
      <c r="J42" s="6"/>
    </row>
    <row r="43" spans="1:10" ht="24" x14ac:dyDescent="0.3">
      <c r="A43" s="50" t="s">
        <v>7</v>
      </c>
      <c r="B43" s="5">
        <v>120</v>
      </c>
      <c r="C43" s="5">
        <v>288</v>
      </c>
      <c r="D43" s="6" t="s">
        <v>66</v>
      </c>
      <c r="E43" s="7" t="s">
        <v>77</v>
      </c>
      <c r="F43" s="14">
        <v>0</v>
      </c>
      <c r="G43" s="14">
        <v>0</v>
      </c>
      <c r="H43" s="19">
        <f t="shared" si="6"/>
        <v>0</v>
      </c>
      <c r="I43" s="19">
        <f t="shared" si="7"/>
        <v>0</v>
      </c>
      <c r="J43" s="6"/>
    </row>
    <row r="44" spans="1:10" x14ac:dyDescent="0.3">
      <c r="A44" s="67"/>
      <c r="B44" s="68"/>
      <c r="C44" s="68"/>
      <c r="D44" s="68"/>
      <c r="E44" s="69"/>
      <c r="F44" s="81" t="s">
        <v>82</v>
      </c>
      <c r="G44" s="82"/>
      <c r="H44" s="25">
        <f>SUM(H39:H43)</f>
        <v>0</v>
      </c>
      <c r="I44" s="25">
        <f>SUM(I39:I43)</f>
        <v>0</v>
      </c>
      <c r="J44" s="27"/>
    </row>
    <row r="45" spans="1:10" ht="20.399999999999999" customHeight="1" x14ac:dyDescent="0.3">
      <c r="A45" s="16" t="s">
        <v>10</v>
      </c>
      <c r="B45" s="72" t="s">
        <v>90</v>
      </c>
      <c r="C45" s="72"/>
      <c r="D45" s="72"/>
      <c r="E45" s="72"/>
      <c r="F45" s="72"/>
      <c r="G45" s="72"/>
      <c r="H45" s="72"/>
      <c r="I45" s="72"/>
      <c r="J45" s="72"/>
    </row>
    <row r="46" spans="1:10" ht="69" customHeight="1" x14ac:dyDescent="0.3">
      <c r="A46" s="16" t="s">
        <v>0</v>
      </c>
      <c r="B46" s="21" t="s">
        <v>1</v>
      </c>
      <c r="C46" s="21" t="s">
        <v>65</v>
      </c>
      <c r="D46" s="1" t="s">
        <v>39</v>
      </c>
      <c r="E46" s="1" t="s">
        <v>67</v>
      </c>
      <c r="F46" s="1" t="s">
        <v>97</v>
      </c>
      <c r="G46" s="1" t="s">
        <v>99</v>
      </c>
      <c r="H46" s="1" t="s">
        <v>95</v>
      </c>
      <c r="I46" s="1" t="s">
        <v>96</v>
      </c>
      <c r="J46" s="1" t="s">
        <v>40</v>
      </c>
    </row>
    <row r="47" spans="1:10" ht="19.2" customHeight="1" x14ac:dyDescent="0.3">
      <c r="A47" s="50" t="s">
        <v>6</v>
      </c>
      <c r="B47" s="5">
        <v>240</v>
      </c>
      <c r="C47" s="5">
        <v>650</v>
      </c>
      <c r="D47" s="8" t="s">
        <v>66</v>
      </c>
      <c r="E47" s="8" t="s">
        <v>68</v>
      </c>
      <c r="F47" s="14">
        <v>0</v>
      </c>
      <c r="G47" s="14">
        <v>0</v>
      </c>
      <c r="H47" s="19">
        <f>(C47*F47)*2</f>
        <v>0</v>
      </c>
      <c r="I47" s="19">
        <f>(C47*G47)*3</f>
        <v>0</v>
      </c>
      <c r="J47" s="6"/>
    </row>
    <row r="48" spans="1:10" ht="12" customHeight="1" x14ac:dyDescent="0.3">
      <c r="A48" s="67"/>
      <c r="B48" s="68"/>
      <c r="C48" s="68"/>
      <c r="D48" s="68"/>
      <c r="E48" s="69"/>
      <c r="F48" s="81" t="s">
        <v>82</v>
      </c>
      <c r="G48" s="82"/>
      <c r="H48" s="25">
        <f>SUM(H47)</f>
        <v>0</v>
      </c>
      <c r="I48" s="25">
        <f>SUM(I47)</f>
        <v>0</v>
      </c>
      <c r="J48" s="27"/>
    </row>
    <row r="49" spans="1:10" ht="23.4" customHeight="1" x14ac:dyDescent="0.3">
      <c r="A49" s="16" t="s">
        <v>10</v>
      </c>
      <c r="B49" s="72" t="s">
        <v>91</v>
      </c>
      <c r="C49" s="72"/>
      <c r="D49" s="72"/>
      <c r="E49" s="72"/>
      <c r="F49" s="72"/>
      <c r="G49" s="72"/>
      <c r="H49" s="72"/>
      <c r="I49" s="72"/>
      <c r="J49" s="72"/>
    </row>
    <row r="50" spans="1:10" ht="66" customHeight="1" x14ac:dyDescent="0.3">
      <c r="A50" s="16" t="s">
        <v>0</v>
      </c>
      <c r="B50" s="21" t="s">
        <v>1</v>
      </c>
      <c r="C50" s="21" t="s">
        <v>65</v>
      </c>
      <c r="D50" s="1" t="s">
        <v>39</v>
      </c>
      <c r="E50" s="1" t="s">
        <v>67</v>
      </c>
      <c r="F50" s="1" t="s">
        <v>97</v>
      </c>
      <c r="G50" s="1" t="s">
        <v>99</v>
      </c>
      <c r="H50" s="1" t="s">
        <v>95</v>
      </c>
      <c r="I50" s="1" t="s">
        <v>96</v>
      </c>
      <c r="J50" s="1" t="s">
        <v>40</v>
      </c>
    </row>
    <row r="51" spans="1:10" x14ac:dyDescent="0.3">
      <c r="A51" s="50" t="s">
        <v>3</v>
      </c>
      <c r="B51" s="5">
        <v>120</v>
      </c>
      <c r="C51" s="5">
        <v>48</v>
      </c>
      <c r="D51" s="6" t="s">
        <v>66</v>
      </c>
      <c r="E51" s="22" t="s">
        <v>78</v>
      </c>
      <c r="F51" s="14">
        <v>0</v>
      </c>
      <c r="G51" s="14">
        <v>0</v>
      </c>
      <c r="H51" s="19">
        <f>(C51*F51)*2</f>
        <v>0</v>
      </c>
      <c r="I51" s="19">
        <f>(C51*G51)*3</f>
        <v>0</v>
      </c>
      <c r="J51" s="6" t="s">
        <v>80</v>
      </c>
    </row>
    <row r="52" spans="1:10" ht="13.2" customHeight="1" x14ac:dyDescent="0.3">
      <c r="A52" s="50" t="s">
        <v>4</v>
      </c>
      <c r="B52" s="5">
        <v>120</v>
      </c>
      <c r="C52" s="5">
        <v>48</v>
      </c>
      <c r="D52" s="6" t="s">
        <v>66</v>
      </c>
      <c r="E52" s="22" t="s">
        <v>78</v>
      </c>
      <c r="F52" s="14">
        <v>0</v>
      </c>
      <c r="G52" s="14">
        <v>0</v>
      </c>
      <c r="H52" s="19">
        <f t="shared" ref="H52:H55" si="8">(C52*F52)*2</f>
        <v>0</v>
      </c>
      <c r="I52" s="19">
        <f t="shared" ref="I52:I55" si="9">(C52*G52)*3</f>
        <v>0</v>
      </c>
      <c r="J52" s="6" t="s">
        <v>80</v>
      </c>
    </row>
    <row r="53" spans="1:10" x14ac:dyDescent="0.3">
      <c r="A53" s="73" t="s">
        <v>6</v>
      </c>
      <c r="B53" s="5">
        <v>1100</v>
      </c>
      <c r="C53" s="5">
        <v>192</v>
      </c>
      <c r="D53" s="6" t="s">
        <v>66</v>
      </c>
      <c r="E53" s="22" t="s">
        <v>79</v>
      </c>
      <c r="F53" s="14">
        <v>0</v>
      </c>
      <c r="G53" s="14">
        <v>0</v>
      </c>
      <c r="H53" s="19">
        <f t="shared" si="8"/>
        <v>0</v>
      </c>
      <c r="I53" s="19">
        <f t="shared" si="9"/>
        <v>0</v>
      </c>
      <c r="J53" s="6" t="s">
        <v>81</v>
      </c>
    </row>
    <row r="54" spans="1:10" x14ac:dyDescent="0.3">
      <c r="A54" s="73"/>
      <c r="B54" s="5">
        <v>1100</v>
      </c>
      <c r="C54" s="5">
        <v>192</v>
      </c>
      <c r="D54" s="6" t="s">
        <v>66</v>
      </c>
      <c r="E54" s="22" t="s">
        <v>79</v>
      </c>
      <c r="F54" s="14">
        <v>0</v>
      </c>
      <c r="G54" s="14">
        <v>0</v>
      </c>
      <c r="H54" s="19">
        <f t="shared" si="8"/>
        <v>0</v>
      </c>
      <c r="I54" s="19">
        <f t="shared" si="9"/>
        <v>0</v>
      </c>
      <c r="J54" s="6" t="s">
        <v>81</v>
      </c>
    </row>
    <row r="55" spans="1:10" x14ac:dyDescent="0.3">
      <c r="A55" s="73"/>
      <c r="B55" s="5">
        <v>1100</v>
      </c>
      <c r="C55" s="5">
        <v>192</v>
      </c>
      <c r="D55" s="6" t="s">
        <v>66</v>
      </c>
      <c r="E55" s="22" t="s">
        <v>79</v>
      </c>
      <c r="F55" s="14">
        <v>0</v>
      </c>
      <c r="G55" s="14">
        <v>0</v>
      </c>
      <c r="H55" s="19">
        <f t="shared" si="8"/>
        <v>0</v>
      </c>
      <c r="I55" s="19">
        <f t="shared" si="9"/>
        <v>0</v>
      </c>
      <c r="J55" s="6" t="s">
        <v>81</v>
      </c>
    </row>
    <row r="56" spans="1:10" x14ac:dyDescent="0.3">
      <c r="A56" s="67"/>
      <c r="B56" s="68"/>
      <c r="C56" s="68"/>
      <c r="D56" s="68"/>
      <c r="E56" s="69"/>
      <c r="F56" s="81" t="s">
        <v>82</v>
      </c>
      <c r="G56" s="82"/>
      <c r="H56" s="25">
        <f>SUM(H51:H55)</f>
        <v>0</v>
      </c>
      <c r="I56" s="25">
        <f>SUM(I51:I55)</f>
        <v>0</v>
      </c>
      <c r="J56" s="27"/>
    </row>
    <row r="57" spans="1:10" ht="21.6" customHeight="1" x14ac:dyDescent="0.3">
      <c r="A57" s="16" t="s">
        <v>10</v>
      </c>
      <c r="B57" s="72" t="s">
        <v>92</v>
      </c>
      <c r="C57" s="72"/>
      <c r="D57" s="72"/>
      <c r="E57" s="72"/>
      <c r="F57" s="72"/>
      <c r="G57" s="72"/>
      <c r="H57" s="72"/>
      <c r="I57" s="72"/>
      <c r="J57" s="72"/>
    </row>
    <row r="58" spans="1:10" ht="63" customHeight="1" x14ac:dyDescent="0.3">
      <c r="A58" s="16" t="s">
        <v>0</v>
      </c>
      <c r="B58" s="21" t="s">
        <v>1</v>
      </c>
      <c r="C58" s="21" t="s">
        <v>65</v>
      </c>
      <c r="D58" s="1" t="s">
        <v>39</v>
      </c>
      <c r="E58" s="1" t="s">
        <v>67</v>
      </c>
      <c r="F58" s="1" t="s">
        <v>97</v>
      </c>
      <c r="G58" s="1" t="s">
        <v>99</v>
      </c>
      <c r="H58" s="1" t="s">
        <v>95</v>
      </c>
      <c r="I58" s="1" t="s">
        <v>96</v>
      </c>
      <c r="J58" s="1" t="s">
        <v>40</v>
      </c>
    </row>
    <row r="59" spans="1:10" x14ac:dyDescent="0.3">
      <c r="A59" s="50" t="s">
        <v>2</v>
      </c>
      <c r="B59" s="5">
        <v>240</v>
      </c>
      <c r="C59" s="5">
        <v>143</v>
      </c>
      <c r="D59" s="6" t="s">
        <v>66</v>
      </c>
      <c r="E59" s="6" t="s">
        <v>93</v>
      </c>
      <c r="F59" s="14">
        <v>0</v>
      </c>
      <c r="G59" s="14">
        <v>0</v>
      </c>
      <c r="H59" s="19">
        <f>(C59*F59)*2</f>
        <v>0</v>
      </c>
      <c r="I59" s="19">
        <f>(C59*G59)*3</f>
        <v>0</v>
      </c>
      <c r="J59" s="6"/>
    </row>
    <row r="60" spans="1:10" x14ac:dyDescent="0.3">
      <c r="A60" s="50" t="s">
        <v>3</v>
      </c>
      <c r="B60" s="5">
        <v>240</v>
      </c>
      <c r="C60" s="5">
        <v>25</v>
      </c>
      <c r="D60" s="6" t="s">
        <v>66</v>
      </c>
      <c r="E60" s="6" t="s">
        <v>93</v>
      </c>
      <c r="F60" s="14">
        <v>0</v>
      </c>
      <c r="G60" s="14">
        <v>0</v>
      </c>
      <c r="H60" s="19">
        <f t="shared" ref="H60:H63" si="10">(C60*F60)*2</f>
        <v>0</v>
      </c>
      <c r="I60" s="19">
        <f t="shared" ref="I60:I63" si="11">(C60*G60)*3</f>
        <v>0</v>
      </c>
      <c r="J60" s="6"/>
    </row>
    <row r="61" spans="1:10" x14ac:dyDescent="0.3">
      <c r="A61" s="50" t="s">
        <v>4</v>
      </c>
      <c r="B61" s="5">
        <v>240</v>
      </c>
      <c r="C61" s="5">
        <v>106</v>
      </c>
      <c r="D61" s="6" t="s">
        <v>66</v>
      </c>
      <c r="E61" s="6" t="s">
        <v>93</v>
      </c>
      <c r="F61" s="14">
        <v>0</v>
      </c>
      <c r="G61" s="14">
        <v>0</v>
      </c>
      <c r="H61" s="19">
        <f t="shared" si="10"/>
        <v>0</v>
      </c>
      <c r="I61" s="19">
        <f t="shared" si="11"/>
        <v>0</v>
      </c>
      <c r="J61" s="6"/>
    </row>
    <row r="62" spans="1:10" x14ac:dyDescent="0.3">
      <c r="A62" s="50" t="s">
        <v>6</v>
      </c>
      <c r="B62" s="5">
        <v>1100</v>
      </c>
      <c r="C62" s="5">
        <v>120</v>
      </c>
      <c r="D62" s="6" t="s">
        <v>66</v>
      </c>
      <c r="E62" s="6" t="s">
        <v>93</v>
      </c>
      <c r="F62" s="14">
        <v>0</v>
      </c>
      <c r="G62" s="14">
        <v>0</v>
      </c>
      <c r="H62" s="19">
        <f t="shared" si="10"/>
        <v>0</v>
      </c>
      <c r="I62" s="19">
        <f t="shared" si="11"/>
        <v>0</v>
      </c>
      <c r="J62" s="6"/>
    </row>
    <row r="63" spans="1:10" x14ac:dyDescent="0.3">
      <c r="A63" s="50" t="s">
        <v>7</v>
      </c>
      <c r="B63" s="5">
        <v>240</v>
      </c>
      <c r="C63" s="5">
        <v>60</v>
      </c>
      <c r="D63" s="6" t="s">
        <v>66</v>
      </c>
      <c r="E63" s="6" t="s">
        <v>93</v>
      </c>
      <c r="F63" s="14">
        <v>0</v>
      </c>
      <c r="G63" s="14">
        <v>0</v>
      </c>
      <c r="H63" s="19">
        <f t="shared" si="10"/>
        <v>0</v>
      </c>
      <c r="I63" s="19">
        <f t="shared" si="11"/>
        <v>0</v>
      </c>
      <c r="J63" s="6"/>
    </row>
    <row r="64" spans="1:10" x14ac:dyDescent="0.3">
      <c r="A64" s="17" t="s">
        <v>41</v>
      </c>
      <c r="B64" s="15"/>
      <c r="C64" s="15" t="s">
        <v>42</v>
      </c>
      <c r="D64" s="8"/>
      <c r="E64" s="8"/>
      <c r="F64" s="7"/>
      <c r="G64" s="7"/>
      <c r="H64" s="6"/>
      <c r="I64" s="6"/>
      <c r="J64" s="6"/>
    </row>
    <row r="65" spans="1:15" ht="17.399999999999999" customHeight="1" x14ac:dyDescent="0.3">
      <c r="A65" s="64"/>
      <c r="B65" s="65"/>
      <c r="C65" s="65"/>
      <c r="D65" s="65"/>
      <c r="E65" s="66"/>
      <c r="F65" s="24" t="s">
        <v>82</v>
      </c>
      <c r="G65" s="24"/>
      <c r="H65" s="25">
        <f>SUM(H59:H64)</f>
        <v>0</v>
      </c>
      <c r="I65" s="25">
        <f>SUM(I59:I64)</f>
        <v>0</v>
      </c>
      <c r="J65" s="27"/>
    </row>
    <row r="66" spans="1:15" ht="28.8" customHeight="1" x14ac:dyDescent="0.3">
      <c r="A66" s="51"/>
      <c r="B66" s="52"/>
      <c r="C66" s="52"/>
      <c r="D66" s="52"/>
      <c r="E66" s="53"/>
      <c r="F66" s="81" t="s">
        <v>83</v>
      </c>
      <c r="G66" s="82"/>
      <c r="H66" s="57">
        <f>H21+H28+H36+H44+H48+H56+H65</f>
        <v>0</v>
      </c>
      <c r="I66" s="57">
        <f>I21+I28+I36+I44+I48+I56+I65</f>
        <v>0</v>
      </c>
      <c r="J66" s="56"/>
    </row>
    <row r="67" spans="1:15" s="12" customFormat="1" ht="24.6" customHeight="1" x14ac:dyDescent="0.3">
      <c r="A67" s="70" t="s">
        <v>57</v>
      </c>
      <c r="B67" s="70"/>
      <c r="C67" s="70"/>
      <c r="D67" s="70"/>
      <c r="E67" s="70"/>
      <c r="F67" s="70"/>
      <c r="G67" s="70"/>
      <c r="H67" s="70"/>
      <c r="I67" s="70"/>
      <c r="J67" s="70"/>
    </row>
    <row r="68" spans="1:15" ht="14.4" customHeight="1" x14ac:dyDescent="0.3">
      <c r="A68" s="61" t="s">
        <v>58</v>
      </c>
      <c r="B68" s="62"/>
      <c r="C68" s="63"/>
      <c r="D68" s="59"/>
      <c r="E68" s="59"/>
      <c r="F68" s="59"/>
      <c r="G68" s="59"/>
      <c r="H68" s="59"/>
      <c r="I68" s="59"/>
      <c r="J68" s="60"/>
      <c r="K68" s="9"/>
      <c r="L68" s="9"/>
      <c r="M68" s="9"/>
      <c r="N68" s="9"/>
      <c r="O68" s="9"/>
    </row>
    <row r="69" spans="1:15" ht="14.4" x14ac:dyDescent="0.3">
      <c r="A69" s="61" t="s">
        <v>59</v>
      </c>
      <c r="B69" s="62"/>
      <c r="C69" s="63"/>
      <c r="D69" s="59"/>
      <c r="E69" s="59"/>
      <c r="F69" s="59"/>
      <c r="G69" s="59"/>
      <c r="H69" s="59"/>
      <c r="I69" s="59"/>
      <c r="J69" s="60"/>
      <c r="K69" s="9"/>
      <c r="L69" s="9"/>
      <c r="M69" s="9"/>
      <c r="N69" s="9"/>
      <c r="O69" s="9"/>
    </row>
    <row r="70" spans="1:15" ht="34.799999999999997" customHeight="1" x14ac:dyDescent="0.3">
      <c r="A70" s="61" t="s">
        <v>98</v>
      </c>
      <c r="B70" s="62"/>
      <c r="C70" s="63"/>
      <c r="D70" s="54"/>
      <c r="E70" s="54"/>
      <c r="F70" s="54"/>
      <c r="G70" s="54"/>
      <c r="H70" s="54"/>
      <c r="I70" s="54"/>
      <c r="J70" s="55"/>
      <c r="K70" s="9"/>
      <c r="L70" s="9"/>
      <c r="M70" s="9"/>
      <c r="N70" s="9"/>
      <c r="O70" s="9"/>
    </row>
    <row r="71" spans="1:15" ht="28.2" customHeight="1" x14ac:dyDescent="0.3">
      <c r="A71" s="61" t="s">
        <v>84</v>
      </c>
      <c r="B71" s="62"/>
      <c r="C71" s="63"/>
      <c r="D71" s="59"/>
      <c r="E71" s="59"/>
      <c r="F71" s="59"/>
      <c r="G71" s="59"/>
      <c r="H71" s="59"/>
      <c r="I71" s="59"/>
      <c r="J71" s="60"/>
      <c r="K71" s="9"/>
      <c r="L71" s="9"/>
      <c r="M71" s="9"/>
      <c r="N71" s="9"/>
      <c r="O71" s="9"/>
    </row>
    <row r="72" spans="1:15" ht="30.6" customHeight="1" x14ac:dyDescent="0.3">
      <c r="A72" s="61" t="s">
        <v>60</v>
      </c>
      <c r="B72" s="62"/>
      <c r="C72" s="63"/>
      <c r="D72" s="59"/>
      <c r="E72" s="59"/>
      <c r="F72" s="59"/>
      <c r="G72" s="59"/>
      <c r="H72" s="59"/>
      <c r="I72" s="59"/>
      <c r="J72" s="60"/>
      <c r="K72" s="9"/>
      <c r="L72" s="9"/>
      <c r="M72" s="9"/>
      <c r="N72" s="9"/>
      <c r="O72" s="9"/>
    </row>
    <row r="73" spans="1:15" ht="49.8" customHeight="1" x14ac:dyDescent="0.3">
      <c r="A73" s="61" t="s">
        <v>61</v>
      </c>
      <c r="B73" s="62"/>
      <c r="C73" s="63"/>
      <c r="D73" s="59"/>
      <c r="E73" s="59"/>
      <c r="F73" s="59"/>
      <c r="G73" s="59"/>
      <c r="H73" s="59"/>
      <c r="I73" s="59"/>
      <c r="J73" s="60"/>
      <c r="K73" s="9"/>
      <c r="L73" s="9"/>
      <c r="M73" s="9"/>
      <c r="N73" s="9"/>
      <c r="O73" s="9"/>
    </row>
    <row r="74" spans="1:15" ht="41.4" customHeight="1" x14ac:dyDescent="0.3">
      <c r="A74" s="61" t="s">
        <v>62</v>
      </c>
      <c r="B74" s="62"/>
      <c r="C74" s="63"/>
      <c r="D74" s="59"/>
      <c r="E74" s="59"/>
      <c r="F74" s="59"/>
      <c r="G74" s="59"/>
      <c r="H74" s="59"/>
      <c r="I74" s="59"/>
      <c r="J74" s="60"/>
      <c r="K74" s="9"/>
      <c r="L74" s="9"/>
      <c r="M74" s="9"/>
      <c r="N74" s="9"/>
      <c r="O74" s="9"/>
    </row>
    <row r="75" spans="1:15" ht="14.4" x14ac:dyDescent="0.3">
      <c r="A75" s="61" t="s">
        <v>63</v>
      </c>
      <c r="B75" s="62"/>
      <c r="C75" s="63"/>
      <c r="D75" s="59"/>
      <c r="E75" s="59"/>
      <c r="F75" s="59"/>
      <c r="G75" s="59"/>
      <c r="H75" s="59"/>
      <c r="I75" s="59"/>
      <c r="J75" s="60"/>
      <c r="K75" s="9"/>
      <c r="L75" s="9"/>
      <c r="M75" s="9"/>
      <c r="N75" s="9"/>
      <c r="O75" s="9"/>
    </row>
    <row r="76" spans="1:15" x14ac:dyDescent="0.3">
      <c r="A76" s="58"/>
    </row>
    <row r="77" spans="1:15" x14ac:dyDescent="0.3">
      <c r="A77" s="58"/>
    </row>
    <row r="78" spans="1:15" x14ac:dyDescent="0.3">
      <c r="A78" s="58"/>
    </row>
    <row r="79" spans="1:15" x14ac:dyDescent="0.3">
      <c r="A79" s="58"/>
    </row>
    <row r="80" spans="1:15" x14ac:dyDescent="0.3">
      <c r="A80" s="58"/>
    </row>
    <row r="81" spans="1:1" x14ac:dyDescent="0.3">
      <c r="A81" s="58"/>
    </row>
    <row r="82" spans="1:1" x14ac:dyDescent="0.3">
      <c r="A82" s="58"/>
    </row>
    <row r="83" spans="1:1" x14ac:dyDescent="0.3">
      <c r="A83" s="58"/>
    </row>
    <row r="84" spans="1:1" x14ac:dyDescent="0.3">
      <c r="A84" s="58"/>
    </row>
    <row r="85" spans="1:1" x14ac:dyDescent="0.3">
      <c r="A85" s="58"/>
    </row>
    <row r="86" spans="1:1" x14ac:dyDescent="0.3">
      <c r="A86" s="58"/>
    </row>
    <row r="87" spans="1:1" x14ac:dyDescent="0.3">
      <c r="A87" s="58"/>
    </row>
    <row r="88" spans="1:1" x14ac:dyDescent="0.3">
      <c r="A88" s="58"/>
    </row>
    <row r="89" spans="1:1" x14ac:dyDescent="0.3">
      <c r="A89" s="58"/>
    </row>
    <row r="90" spans="1:1" x14ac:dyDescent="0.3">
      <c r="A90" s="58"/>
    </row>
    <row r="91" spans="1:1" x14ac:dyDescent="0.3">
      <c r="A91" s="58"/>
    </row>
    <row r="92" spans="1:1" x14ac:dyDescent="0.3">
      <c r="A92" s="58"/>
    </row>
    <row r="93" spans="1:1" x14ac:dyDescent="0.3">
      <c r="A93" s="58"/>
    </row>
    <row r="94" spans="1:1" x14ac:dyDescent="0.3">
      <c r="A94" s="58"/>
    </row>
    <row r="95" spans="1:1" x14ac:dyDescent="0.3">
      <c r="A95" s="58"/>
    </row>
    <row r="96" spans="1:1" x14ac:dyDescent="0.3">
      <c r="A96" s="58"/>
    </row>
    <row r="97" spans="1:1" x14ac:dyDescent="0.3">
      <c r="A97" s="58"/>
    </row>
    <row r="98" spans="1:1" x14ac:dyDescent="0.3">
      <c r="A98" s="58"/>
    </row>
    <row r="99" spans="1:1" x14ac:dyDescent="0.3">
      <c r="A99" s="58"/>
    </row>
    <row r="100" spans="1:1" x14ac:dyDescent="0.3">
      <c r="A100" s="58"/>
    </row>
    <row r="101" spans="1:1" x14ac:dyDescent="0.3">
      <c r="A101" s="58"/>
    </row>
    <row r="102" spans="1:1" x14ac:dyDescent="0.3">
      <c r="A102" s="58"/>
    </row>
    <row r="103" spans="1:1" x14ac:dyDescent="0.3">
      <c r="A103" s="58"/>
    </row>
    <row r="104" spans="1:1" x14ac:dyDescent="0.3">
      <c r="A104" s="58"/>
    </row>
    <row r="105" spans="1:1" x14ac:dyDescent="0.3">
      <c r="A105" s="58"/>
    </row>
    <row r="106" spans="1:1" x14ac:dyDescent="0.3">
      <c r="A106" s="58"/>
    </row>
    <row r="107" spans="1:1" x14ac:dyDescent="0.3">
      <c r="A107" s="58"/>
    </row>
    <row r="108" spans="1:1" x14ac:dyDescent="0.3">
      <c r="A108" s="58"/>
    </row>
    <row r="109" spans="1:1" x14ac:dyDescent="0.3">
      <c r="A109" s="58"/>
    </row>
    <row r="110" spans="1:1" x14ac:dyDescent="0.3">
      <c r="A110" s="58"/>
    </row>
    <row r="111" spans="1:1" x14ac:dyDescent="0.3">
      <c r="A111" s="58"/>
    </row>
    <row r="112" spans="1:1" x14ac:dyDescent="0.3">
      <c r="A112" s="58"/>
    </row>
    <row r="113" spans="1:1" x14ac:dyDescent="0.3">
      <c r="A113" s="58"/>
    </row>
    <row r="114" spans="1:1" x14ac:dyDescent="0.3">
      <c r="A114" s="58"/>
    </row>
    <row r="115" spans="1:1" x14ac:dyDescent="0.3">
      <c r="A115" s="58"/>
    </row>
    <row r="116" spans="1:1" x14ac:dyDescent="0.3">
      <c r="A116" s="58"/>
    </row>
    <row r="117" spans="1:1" x14ac:dyDescent="0.3">
      <c r="A117" s="58"/>
    </row>
    <row r="118" spans="1:1" x14ac:dyDescent="0.3">
      <c r="A118" s="58"/>
    </row>
    <row r="119" spans="1:1" x14ac:dyDescent="0.3">
      <c r="A119" s="58"/>
    </row>
    <row r="120" spans="1:1" x14ac:dyDescent="0.3">
      <c r="A120" s="58"/>
    </row>
    <row r="121" spans="1:1" x14ac:dyDescent="0.3">
      <c r="A121" s="58"/>
    </row>
    <row r="122" spans="1:1" x14ac:dyDescent="0.3">
      <c r="A122" s="58"/>
    </row>
    <row r="123" spans="1:1" x14ac:dyDescent="0.3">
      <c r="A123" s="58"/>
    </row>
    <row r="124" spans="1:1" x14ac:dyDescent="0.3">
      <c r="A124" s="58"/>
    </row>
    <row r="125" spans="1:1" x14ac:dyDescent="0.3">
      <c r="A125" s="58"/>
    </row>
    <row r="126" spans="1:1" x14ac:dyDescent="0.3">
      <c r="A126" s="58"/>
    </row>
    <row r="127" spans="1:1" x14ac:dyDescent="0.3">
      <c r="A127" s="58"/>
    </row>
    <row r="128" spans="1:1" x14ac:dyDescent="0.3">
      <c r="A128" s="58"/>
    </row>
    <row r="129" spans="1:1" x14ac:dyDescent="0.3">
      <c r="A129" s="58"/>
    </row>
    <row r="130" spans="1:1" x14ac:dyDescent="0.3">
      <c r="A130" s="58"/>
    </row>
    <row r="131" spans="1:1" x14ac:dyDescent="0.3">
      <c r="A131" s="58"/>
    </row>
    <row r="132" spans="1:1" x14ac:dyDescent="0.3">
      <c r="A132" s="58"/>
    </row>
    <row r="133" spans="1:1" x14ac:dyDescent="0.3">
      <c r="A133" s="58"/>
    </row>
    <row r="134" spans="1:1" x14ac:dyDescent="0.3">
      <c r="A134" s="58"/>
    </row>
    <row r="135" spans="1:1" x14ac:dyDescent="0.3">
      <c r="A135" s="58"/>
    </row>
    <row r="136" spans="1:1" x14ac:dyDescent="0.3">
      <c r="A136" s="58"/>
    </row>
    <row r="137" spans="1:1" x14ac:dyDescent="0.3">
      <c r="A137" s="58"/>
    </row>
    <row r="138" spans="1:1" x14ac:dyDescent="0.3">
      <c r="A138" s="58"/>
    </row>
    <row r="139" spans="1:1" x14ac:dyDescent="0.3">
      <c r="A139" s="58"/>
    </row>
    <row r="140" spans="1:1" x14ac:dyDescent="0.3">
      <c r="A140" s="58"/>
    </row>
    <row r="141" spans="1:1" x14ac:dyDescent="0.3">
      <c r="A141" s="58"/>
    </row>
    <row r="142" spans="1:1" x14ac:dyDescent="0.3">
      <c r="A142" s="58"/>
    </row>
    <row r="143" spans="1:1" x14ac:dyDescent="0.3">
      <c r="A143" s="58"/>
    </row>
    <row r="144" spans="1:1" x14ac:dyDescent="0.3">
      <c r="A144" s="58"/>
    </row>
    <row r="145" spans="1:1" x14ac:dyDescent="0.3">
      <c r="A145" s="58"/>
    </row>
    <row r="146" spans="1:1" x14ac:dyDescent="0.3">
      <c r="A146" s="58"/>
    </row>
    <row r="147" spans="1:1" x14ac:dyDescent="0.3">
      <c r="A147" s="58"/>
    </row>
    <row r="148" spans="1:1" x14ac:dyDescent="0.3">
      <c r="A148" s="58"/>
    </row>
    <row r="149" spans="1:1" x14ac:dyDescent="0.3">
      <c r="A149" s="58"/>
    </row>
    <row r="150" spans="1:1" x14ac:dyDescent="0.3">
      <c r="A150" s="58"/>
    </row>
    <row r="151" spans="1:1" x14ac:dyDescent="0.3">
      <c r="A151" s="58"/>
    </row>
    <row r="152" spans="1:1" x14ac:dyDescent="0.3">
      <c r="A152" s="58"/>
    </row>
    <row r="153" spans="1:1" x14ac:dyDescent="0.3">
      <c r="A153" s="58"/>
    </row>
    <row r="154" spans="1:1" x14ac:dyDescent="0.3">
      <c r="A154" s="58"/>
    </row>
    <row r="155" spans="1:1" x14ac:dyDescent="0.3">
      <c r="A155" s="58"/>
    </row>
    <row r="156" spans="1:1" x14ac:dyDescent="0.3">
      <c r="A156" s="58"/>
    </row>
    <row r="157" spans="1:1" x14ac:dyDescent="0.3">
      <c r="A157" s="58"/>
    </row>
    <row r="158" spans="1:1" x14ac:dyDescent="0.3">
      <c r="A158" s="58"/>
    </row>
    <row r="159" spans="1:1" x14ac:dyDescent="0.3">
      <c r="A159" s="58"/>
    </row>
    <row r="160" spans="1:1" x14ac:dyDescent="0.3">
      <c r="A160" s="58"/>
    </row>
    <row r="161" spans="1:1" x14ac:dyDescent="0.3">
      <c r="A161" s="58"/>
    </row>
    <row r="162" spans="1:1" x14ac:dyDescent="0.3">
      <c r="A162" s="58"/>
    </row>
    <row r="163" spans="1:1" x14ac:dyDescent="0.3">
      <c r="A163" s="58"/>
    </row>
    <row r="164" spans="1:1" x14ac:dyDescent="0.3">
      <c r="A164" s="58"/>
    </row>
    <row r="165" spans="1:1" x14ac:dyDescent="0.3">
      <c r="A165" s="58"/>
    </row>
    <row r="166" spans="1:1" x14ac:dyDescent="0.3">
      <c r="A166" s="58"/>
    </row>
    <row r="167" spans="1:1" x14ac:dyDescent="0.3">
      <c r="A167" s="58"/>
    </row>
    <row r="168" spans="1:1" x14ac:dyDescent="0.3">
      <c r="A168" s="58"/>
    </row>
    <row r="169" spans="1:1" x14ac:dyDescent="0.3">
      <c r="A169" s="58"/>
    </row>
    <row r="170" spans="1:1" x14ac:dyDescent="0.3">
      <c r="A170" s="58"/>
    </row>
    <row r="171" spans="1:1" x14ac:dyDescent="0.3">
      <c r="A171" s="58"/>
    </row>
    <row r="172" spans="1:1" x14ac:dyDescent="0.3">
      <c r="A172" s="58"/>
    </row>
    <row r="173" spans="1:1" x14ac:dyDescent="0.3">
      <c r="A173" s="58"/>
    </row>
    <row r="174" spans="1:1" x14ac:dyDescent="0.3">
      <c r="A174" s="58"/>
    </row>
    <row r="175" spans="1:1" x14ac:dyDescent="0.3">
      <c r="A175" s="58"/>
    </row>
    <row r="176" spans="1:1" x14ac:dyDescent="0.3">
      <c r="A176" s="58"/>
    </row>
    <row r="177" spans="1:1" x14ac:dyDescent="0.3">
      <c r="A177" s="58"/>
    </row>
    <row r="178" spans="1:1" x14ac:dyDescent="0.3">
      <c r="A178" s="58"/>
    </row>
    <row r="179" spans="1:1" x14ac:dyDescent="0.3">
      <c r="A179" s="58"/>
    </row>
    <row r="180" spans="1:1" x14ac:dyDescent="0.3">
      <c r="A180" s="58"/>
    </row>
    <row r="181" spans="1:1" x14ac:dyDescent="0.3">
      <c r="A181" s="58"/>
    </row>
    <row r="182" spans="1:1" x14ac:dyDescent="0.3">
      <c r="A182" s="58"/>
    </row>
    <row r="183" spans="1:1" x14ac:dyDescent="0.3">
      <c r="A183" s="58"/>
    </row>
    <row r="184" spans="1:1" x14ac:dyDescent="0.3">
      <c r="A184" s="58"/>
    </row>
    <row r="185" spans="1:1" x14ac:dyDescent="0.3">
      <c r="A185" s="58"/>
    </row>
    <row r="186" spans="1:1" x14ac:dyDescent="0.3">
      <c r="A186" s="58"/>
    </row>
    <row r="187" spans="1:1" x14ac:dyDescent="0.3">
      <c r="A187" s="58"/>
    </row>
    <row r="188" spans="1:1" x14ac:dyDescent="0.3">
      <c r="A188" s="58"/>
    </row>
    <row r="189" spans="1:1" x14ac:dyDescent="0.3">
      <c r="A189" s="58"/>
    </row>
    <row r="190" spans="1:1" x14ac:dyDescent="0.3">
      <c r="A190" s="58"/>
    </row>
    <row r="191" spans="1:1" x14ac:dyDescent="0.3">
      <c r="A191" s="58"/>
    </row>
    <row r="192" spans="1:1" x14ac:dyDescent="0.3">
      <c r="A192" s="58"/>
    </row>
    <row r="193" spans="1:1" x14ac:dyDescent="0.3">
      <c r="A193" s="58"/>
    </row>
    <row r="194" spans="1:1" x14ac:dyDescent="0.3">
      <c r="A194" s="58"/>
    </row>
    <row r="195" spans="1:1" x14ac:dyDescent="0.3">
      <c r="A195" s="58"/>
    </row>
    <row r="196" spans="1:1" x14ac:dyDescent="0.3">
      <c r="A196" s="58"/>
    </row>
    <row r="197" spans="1:1" x14ac:dyDescent="0.3">
      <c r="A197" s="58"/>
    </row>
    <row r="198" spans="1:1" x14ac:dyDescent="0.3">
      <c r="A198" s="58"/>
    </row>
    <row r="199" spans="1:1" x14ac:dyDescent="0.3">
      <c r="A199" s="58"/>
    </row>
    <row r="200" spans="1:1" x14ac:dyDescent="0.3">
      <c r="A200" s="58"/>
    </row>
    <row r="201" spans="1:1" x14ac:dyDescent="0.3">
      <c r="A201" s="58"/>
    </row>
    <row r="202" spans="1:1" x14ac:dyDescent="0.3">
      <c r="A202" s="58"/>
    </row>
    <row r="203" spans="1:1" x14ac:dyDescent="0.3">
      <c r="A203" s="58"/>
    </row>
    <row r="204" spans="1:1" x14ac:dyDescent="0.3">
      <c r="A204" s="58"/>
    </row>
    <row r="205" spans="1:1" x14ac:dyDescent="0.3">
      <c r="A205" s="58"/>
    </row>
    <row r="206" spans="1:1" x14ac:dyDescent="0.3">
      <c r="A206" s="58"/>
    </row>
    <row r="207" spans="1:1" x14ac:dyDescent="0.3">
      <c r="A207" s="58"/>
    </row>
    <row r="208" spans="1:1" x14ac:dyDescent="0.3">
      <c r="A208" s="58"/>
    </row>
    <row r="209" spans="1:1" x14ac:dyDescent="0.3">
      <c r="A209" s="58"/>
    </row>
    <row r="210" spans="1:1" x14ac:dyDescent="0.3">
      <c r="A210" s="58"/>
    </row>
    <row r="211" spans="1:1" x14ac:dyDescent="0.3">
      <c r="A211" s="58"/>
    </row>
    <row r="212" spans="1:1" x14ac:dyDescent="0.3">
      <c r="A212" s="58"/>
    </row>
    <row r="213" spans="1:1" x14ac:dyDescent="0.3">
      <c r="A213" s="58"/>
    </row>
    <row r="214" spans="1:1" x14ac:dyDescent="0.3">
      <c r="A214" s="58"/>
    </row>
    <row r="215" spans="1:1" x14ac:dyDescent="0.3">
      <c r="A215" s="58"/>
    </row>
    <row r="216" spans="1:1" x14ac:dyDescent="0.3">
      <c r="A216" s="58"/>
    </row>
    <row r="217" spans="1:1" x14ac:dyDescent="0.3">
      <c r="A217" s="58"/>
    </row>
    <row r="218" spans="1:1" x14ac:dyDescent="0.3">
      <c r="A218" s="58"/>
    </row>
    <row r="219" spans="1:1" x14ac:dyDescent="0.3">
      <c r="A219" s="58"/>
    </row>
    <row r="220" spans="1:1" x14ac:dyDescent="0.3">
      <c r="A220" s="58"/>
    </row>
    <row r="221" spans="1:1" x14ac:dyDescent="0.3">
      <c r="A221" s="58"/>
    </row>
    <row r="222" spans="1:1" x14ac:dyDescent="0.3">
      <c r="A222" s="58"/>
    </row>
    <row r="223" spans="1:1" x14ac:dyDescent="0.3">
      <c r="A223" s="58"/>
    </row>
    <row r="224" spans="1:1" x14ac:dyDescent="0.3">
      <c r="A224" s="58"/>
    </row>
    <row r="225" spans="1:1" x14ac:dyDescent="0.3">
      <c r="A225" s="58"/>
    </row>
    <row r="226" spans="1:1" x14ac:dyDescent="0.3">
      <c r="A226" s="58"/>
    </row>
    <row r="227" spans="1:1" x14ac:dyDescent="0.3">
      <c r="A227" s="58"/>
    </row>
    <row r="228" spans="1:1" x14ac:dyDescent="0.3">
      <c r="A228" s="58"/>
    </row>
    <row r="229" spans="1:1" x14ac:dyDescent="0.3">
      <c r="A229" s="58"/>
    </row>
    <row r="230" spans="1:1" x14ac:dyDescent="0.3">
      <c r="A230" s="58"/>
    </row>
    <row r="231" spans="1:1" x14ac:dyDescent="0.3">
      <c r="A231" s="58"/>
    </row>
    <row r="232" spans="1:1" x14ac:dyDescent="0.3">
      <c r="A232" s="58"/>
    </row>
    <row r="233" spans="1:1" x14ac:dyDescent="0.3">
      <c r="A233" s="58"/>
    </row>
    <row r="234" spans="1:1" x14ac:dyDescent="0.3">
      <c r="A234" s="58"/>
    </row>
    <row r="235" spans="1:1" x14ac:dyDescent="0.3">
      <c r="A235" s="58"/>
    </row>
    <row r="236" spans="1:1" x14ac:dyDescent="0.3">
      <c r="A236" s="58"/>
    </row>
    <row r="237" spans="1:1" x14ac:dyDescent="0.3">
      <c r="A237" s="58"/>
    </row>
    <row r="238" spans="1:1" x14ac:dyDescent="0.3">
      <c r="A238" s="58"/>
    </row>
    <row r="239" spans="1:1" x14ac:dyDescent="0.3">
      <c r="A239" s="58"/>
    </row>
    <row r="240" spans="1:1" x14ac:dyDescent="0.3">
      <c r="A240" s="58"/>
    </row>
    <row r="241" spans="1:1" x14ac:dyDescent="0.3">
      <c r="A241" s="58"/>
    </row>
    <row r="242" spans="1:1" x14ac:dyDescent="0.3">
      <c r="A242" s="58"/>
    </row>
    <row r="243" spans="1:1" x14ac:dyDescent="0.3">
      <c r="A243" s="58"/>
    </row>
    <row r="244" spans="1:1" x14ac:dyDescent="0.3">
      <c r="A244" s="58"/>
    </row>
    <row r="245" spans="1:1" x14ac:dyDescent="0.3">
      <c r="A245" s="58"/>
    </row>
    <row r="246" spans="1:1" x14ac:dyDescent="0.3">
      <c r="A246" s="58"/>
    </row>
    <row r="247" spans="1:1" x14ac:dyDescent="0.3">
      <c r="A247" s="58"/>
    </row>
    <row r="248" spans="1:1" x14ac:dyDescent="0.3">
      <c r="A248" s="58"/>
    </row>
    <row r="249" spans="1:1" x14ac:dyDescent="0.3">
      <c r="A249" s="58"/>
    </row>
    <row r="250" spans="1:1" x14ac:dyDescent="0.3">
      <c r="A250" s="58"/>
    </row>
    <row r="251" spans="1:1" x14ac:dyDescent="0.3">
      <c r="A251" s="58"/>
    </row>
    <row r="252" spans="1:1" x14ac:dyDescent="0.3">
      <c r="A252" s="58"/>
    </row>
    <row r="253" spans="1:1" x14ac:dyDescent="0.3">
      <c r="A253" s="58"/>
    </row>
    <row r="254" spans="1:1" x14ac:dyDescent="0.3">
      <c r="A254" s="58"/>
    </row>
    <row r="255" spans="1:1" x14ac:dyDescent="0.3">
      <c r="A255" s="58"/>
    </row>
    <row r="256" spans="1:1" x14ac:dyDescent="0.3">
      <c r="A256" s="58"/>
    </row>
    <row r="257" spans="1:1" x14ac:dyDescent="0.3">
      <c r="A257" s="58"/>
    </row>
    <row r="258" spans="1:1" x14ac:dyDescent="0.3">
      <c r="A258" s="58"/>
    </row>
    <row r="259" spans="1:1" x14ac:dyDescent="0.3">
      <c r="A259" s="58"/>
    </row>
    <row r="260" spans="1:1" x14ac:dyDescent="0.3">
      <c r="A260" s="58"/>
    </row>
    <row r="261" spans="1:1" x14ac:dyDescent="0.3">
      <c r="A261" s="58"/>
    </row>
    <row r="262" spans="1:1" x14ac:dyDescent="0.3">
      <c r="A262" s="58"/>
    </row>
    <row r="263" spans="1:1" x14ac:dyDescent="0.3">
      <c r="A263" s="58"/>
    </row>
    <row r="264" spans="1:1" x14ac:dyDescent="0.3">
      <c r="A264" s="58"/>
    </row>
    <row r="265" spans="1:1" x14ac:dyDescent="0.3">
      <c r="A265" s="58"/>
    </row>
    <row r="266" spans="1:1" x14ac:dyDescent="0.3">
      <c r="A266" s="58"/>
    </row>
    <row r="267" spans="1:1" x14ac:dyDescent="0.3">
      <c r="A267" s="58"/>
    </row>
    <row r="268" spans="1:1" x14ac:dyDescent="0.3">
      <c r="A268" s="58"/>
    </row>
    <row r="269" spans="1:1" x14ac:dyDescent="0.3">
      <c r="A269" s="58"/>
    </row>
    <row r="270" spans="1:1" x14ac:dyDescent="0.3">
      <c r="A270" s="58"/>
    </row>
    <row r="271" spans="1:1" x14ac:dyDescent="0.3">
      <c r="A271" s="58"/>
    </row>
    <row r="272" spans="1:1" x14ac:dyDescent="0.3">
      <c r="A272" s="58"/>
    </row>
    <row r="273" spans="1:1" x14ac:dyDescent="0.3">
      <c r="A273" s="58"/>
    </row>
    <row r="274" spans="1:1" x14ac:dyDescent="0.3">
      <c r="A274" s="58"/>
    </row>
    <row r="275" spans="1:1" x14ac:dyDescent="0.3">
      <c r="A275" s="58"/>
    </row>
    <row r="276" spans="1:1" x14ac:dyDescent="0.3">
      <c r="A276" s="58"/>
    </row>
    <row r="277" spans="1:1" x14ac:dyDescent="0.3">
      <c r="A277" s="58"/>
    </row>
    <row r="278" spans="1:1" x14ac:dyDescent="0.3">
      <c r="A278" s="58"/>
    </row>
    <row r="279" spans="1:1" x14ac:dyDescent="0.3">
      <c r="A279" s="58"/>
    </row>
    <row r="280" spans="1:1" x14ac:dyDescent="0.3">
      <c r="A280" s="58"/>
    </row>
    <row r="281" spans="1:1" x14ac:dyDescent="0.3">
      <c r="A281" s="58"/>
    </row>
    <row r="282" spans="1:1" x14ac:dyDescent="0.3">
      <c r="A282" s="58"/>
    </row>
    <row r="283" spans="1:1" x14ac:dyDescent="0.3">
      <c r="A283" s="58"/>
    </row>
    <row r="284" spans="1:1" x14ac:dyDescent="0.3">
      <c r="A284" s="58"/>
    </row>
    <row r="285" spans="1:1" x14ac:dyDescent="0.3">
      <c r="A285" s="58"/>
    </row>
    <row r="286" spans="1:1" x14ac:dyDescent="0.3">
      <c r="A286" s="58"/>
    </row>
    <row r="287" spans="1:1" x14ac:dyDescent="0.3">
      <c r="A287" s="58"/>
    </row>
    <row r="288" spans="1:1" x14ac:dyDescent="0.3">
      <c r="A288" s="58"/>
    </row>
    <row r="289" spans="1:1" x14ac:dyDescent="0.3">
      <c r="A289" s="58"/>
    </row>
    <row r="290" spans="1:1" x14ac:dyDescent="0.3">
      <c r="A290" s="58"/>
    </row>
    <row r="291" spans="1:1" x14ac:dyDescent="0.3">
      <c r="A291" s="58"/>
    </row>
    <row r="292" spans="1:1" x14ac:dyDescent="0.3">
      <c r="A292" s="58"/>
    </row>
    <row r="293" spans="1:1" x14ac:dyDescent="0.3">
      <c r="A293" s="58"/>
    </row>
    <row r="294" spans="1:1" x14ac:dyDescent="0.3">
      <c r="A294" s="58"/>
    </row>
    <row r="295" spans="1:1" x14ac:dyDescent="0.3">
      <c r="A295" s="58"/>
    </row>
    <row r="296" spans="1:1" x14ac:dyDescent="0.3">
      <c r="A296" s="58"/>
    </row>
    <row r="297" spans="1:1" x14ac:dyDescent="0.3">
      <c r="A297" s="58"/>
    </row>
    <row r="298" spans="1:1" x14ac:dyDescent="0.3">
      <c r="A298" s="58"/>
    </row>
    <row r="299" spans="1:1" x14ac:dyDescent="0.3">
      <c r="A299" s="58"/>
    </row>
    <row r="300" spans="1:1" x14ac:dyDescent="0.3">
      <c r="A300" s="58"/>
    </row>
    <row r="301" spans="1:1" x14ac:dyDescent="0.3">
      <c r="A301" s="58"/>
    </row>
    <row r="302" spans="1:1" x14ac:dyDescent="0.3">
      <c r="A302" s="58"/>
    </row>
    <row r="303" spans="1:1" x14ac:dyDescent="0.3">
      <c r="A303" s="58"/>
    </row>
    <row r="304" spans="1:1" x14ac:dyDescent="0.3">
      <c r="A304" s="58"/>
    </row>
    <row r="305" spans="1:1" x14ac:dyDescent="0.3">
      <c r="A305" s="58"/>
    </row>
    <row r="306" spans="1:1" x14ac:dyDescent="0.3">
      <c r="A306" s="58"/>
    </row>
    <row r="307" spans="1:1" x14ac:dyDescent="0.3">
      <c r="A307" s="58"/>
    </row>
    <row r="308" spans="1:1" x14ac:dyDescent="0.3">
      <c r="A308" s="58"/>
    </row>
  </sheetData>
  <mergeCells count="61">
    <mergeCell ref="F56:G56"/>
    <mergeCell ref="F66:G66"/>
    <mergeCell ref="F21:G21"/>
    <mergeCell ref="F28:G28"/>
    <mergeCell ref="F44:G44"/>
    <mergeCell ref="F36:G36"/>
    <mergeCell ref="F48:G48"/>
    <mergeCell ref="A10:C10"/>
    <mergeCell ref="A4:J4"/>
    <mergeCell ref="A3:J3"/>
    <mergeCell ref="A2:J2"/>
    <mergeCell ref="A1:J1"/>
    <mergeCell ref="A5:C5"/>
    <mergeCell ref="D10:J10"/>
    <mergeCell ref="D5:J5"/>
    <mergeCell ref="D6:J6"/>
    <mergeCell ref="D7:J7"/>
    <mergeCell ref="D8:J8"/>
    <mergeCell ref="D9:J9"/>
    <mergeCell ref="A6:C6"/>
    <mergeCell ref="A7:C7"/>
    <mergeCell ref="A8:C8"/>
    <mergeCell ref="A9:C9"/>
    <mergeCell ref="D11:J11"/>
    <mergeCell ref="D12:J12"/>
    <mergeCell ref="B57:J57"/>
    <mergeCell ref="A53:A55"/>
    <mergeCell ref="B49:J49"/>
    <mergeCell ref="B37:J37"/>
    <mergeCell ref="D13:J13"/>
    <mergeCell ref="A11:C11"/>
    <mergeCell ref="A12:C12"/>
    <mergeCell ref="A13:C13"/>
    <mergeCell ref="B15:J15"/>
    <mergeCell ref="B45:J45"/>
    <mergeCell ref="B29:J29"/>
    <mergeCell ref="A14:J14"/>
    <mergeCell ref="B22:J22"/>
    <mergeCell ref="A56:E56"/>
    <mergeCell ref="A67:J67"/>
    <mergeCell ref="D68:J68"/>
    <mergeCell ref="D69:J69"/>
    <mergeCell ref="D71:J71"/>
    <mergeCell ref="A71:C71"/>
    <mergeCell ref="A65:E65"/>
    <mergeCell ref="A21:E21"/>
    <mergeCell ref="A28:E28"/>
    <mergeCell ref="A36:E36"/>
    <mergeCell ref="A44:E44"/>
    <mergeCell ref="A48:E48"/>
    <mergeCell ref="D75:J75"/>
    <mergeCell ref="A68:C68"/>
    <mergeCell ref="A69:C69"/>
    <mergeCell ref="A74:C74"/>
    <mergeCell ref="A75:C75"/>
    <mergeCell ref="D74:J74"/>
    <mergeCell ref="D72:J72"/>
    <mergeCell ref="D73:J73"/>
    <mergeCell ref="A72:C72"/>
    <mergeCell ref="A73:C73"/>
    <mergeCell ref="A70:C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2BB27-48DA-4CF4-9C53-651114AB39C5}">
  <dimension ref="A1:AK25"/>
  <sheetViews>
    <sheetView tabSelected="1" workbookViewId="0">
      <pane xSplit="1" topLeftCell="B1" activePane="topRight" state="frozen"/>
      <selection pane="topRight" activeCell="K4" sqref="K1:K1048576"/>
    </sheetView>
  </sheetViews>
  <sheetFormatPr defaultColWidth="8.88671875" defaultRowHeight="13.8" x14ac:dyDescent="0.3"/>
  <cols>
    <col min="1" max="1" width="14.6640625" style="30" customWidth="1"/>
    <col min="2" max="2" width="8.88671875" style="30"/>
    <col min="3" max="3" width="10.5546875" style="30" customWidth="1"/>
    <col min="4" max="5" width="8.88671875" style="30"/>
    <col min="6" max="6" width="12.6640625" style="30" customWidth="1"/>
    <col min="7" max="9" width="8.88671875" style="30"/>
    <col min="10" max="10" width="8.77734375" style="30" customWidth="1"/>
    <col min="11" max="12" width="8.88671875" style="30"/>
    <col min="13" max="13" width="10" style="30" customWidth="1"/>
    <col min="14" max="29" width="8.88671875" style="30"/>
    <col min="30" max="30" width="12.44140625" style="30" customWidth="1"/>
    <col min="31" max="31" width="10.44140625" style="30" customWidth="1"/>
    <col min="32" max="16384" width="8.88671875" style="30"/>
  </cols>
  <sheetData>
    <row r="1" spans="1:37" ht="27.6" customHeight="1" thickBot="1" x14ac:dyDescent="0.35">
      <c r="A1" s="93" t="s">
        <v>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5"/>
    </row>
    <row r="2" spans="1:37" ht="24" customHeight="1" x14ac:dyDescent="0.3">
      <c r="A2" s="31" t="s">
        <v>10</v>
      </c>
      <c r="B2" s="83" t="s">
        <v>14</v>
      </c>
      <c r="C2" s="84"/>
      <c r="D2" s="84"/>
      <c r="E2" s="83" t="s">
        <v>15</v>
      </c>
      <c r="F2" s="84"/>
      <c r="G2" s="85"/>
      <c r="H2" s="83" t="s">
        <v>17</v>
      </c>
      <c r="I2" s="84"/>
      <c r="J2" s="84"/>
      <c r="K2" s="83" t="s">
        <v>18</v>
      </c>
      <c r="L2" s="84"/>
      <c r="M2" s="85"/>
      <c r="N2" s="83" t="s">
        <v>21</v>
      </c>
      <c r="O2" s="84"/>
      <c r="P2" s="85"/>
      <c r="Q2" s="83" t="s">
        <v>22</v>
      </c>
      <c r="R2" s="84"/>
      <c r="S2" s="85"/>
      <c r="T2" s="83" t="s">
        <v>23</v>
      </c>
      <c r="U2" s="84"/>
      <c r="V2" s="85"/>
      <c r="W2" s="83" t="s">
        <v>24</v>
      </c>
      <c r="X2" s="84"/>
      <c r="Y2" s="85"/>
      <c r="Z2" s="83" t="s">
        <v>25</v>
      </c>
      <c r="AA2" s="84"/>
      <c r="AB2" s="85"/>
      <c r="AC2" s="83" t="s">
        <v>26</v>
      </c>
      <c r="AD2" s="84"/>
      <c r="AE2" s="85"/>
      <c r="AF2" s="83" t="s">
        <v>36</v>
      </c>
      <c r="AG2" s="84"/>
      <c r="AH2" s="85"/>
      <c r="AI2" s="83" t="s">
        <v>37</v>
      </c>
      <c r="AJ2" s="84"/>
      <c r="AK2" s="85"/>
    </row>
    <row r="3" spans="1:37" s="99" customFormat="1" ht="15" customHeight="1" x14ac:dyDescent="0.3">
      <c r="A3" s="100" t="s">
        <v>101</v>
      </c>
      <c r="B3" s="101" t="s">
        <v>104</v>
      </c>
      <c r="C3" s="102"/>
      <c r="D3" s="103"/>
      <c r="E3" s="101" t="s">
        <v>105</v>
      </c>
      <c r="F3" s="102"/>
      <c r="G3" s="103"/>
      <c r="H3" s="101" t="s">
        <v>106</v>
      </c>
      <c r="I3" s="102"/>
      <c r="J3" s="102"/>
      <c r="K3" s="101" t="s">
        <v>107</v>
      </c>
      <c r="L3" s="102"/>
      <c r="M3" s="103"/>
      <c r="N3" s="101" t="s">
        <v>108</v>
      </c>
      <c r="O3" s="102"/>
      <c r="P3" s="103"/>
      <c r="Q3" s="101" t="s">
        <v>109</v>
      </c>
      <c r="R3" s="102"/>
      <c r="S3" s="103"/>
      <c r="T3" s="101" t="s">
        <v>110</v>
      </c>
      <c r="U3" s="102"/>
      <c r="V3" s="103"/>
      <c r="W3" s="101" t="s">
        <v>102</v>
      </c>
      <c r="X3" s="102"/>
      <c r="Y3" s="103"/>
      <c r="Z3" s="101" t="s">
        <v>103</v>
      </c>
      <c r="AA3" s="102"/>
      <c r="AB3" s="103"/>
      <c r="AC3" s="101" t="s">
        <v>111</v>
      </c>
      <c r="AD3" s="102"/>
      <c r="AE3" s="103"/>
      <c r="AF3" s="101" t="s">
        <v>109</v>
      </c>
      <c r="AG3" s="102"/>
      <c r="AH3" s="103"/>
      <c r="AI3" s="101" t="s">
        <v>112</v>
      </c>
      <c r="AJ3" s="102"/>
      <c r="AK3" s="103"/>
    </row>
    <row r="4" spans="1:37" s="49" customFormat="1" ht="28.2" customHeight="1" x14ac:dyDescent="0.3">
      <c r="A4" s="97" t="s">
        <v>0</v>
      </c>
      <c r="B4" s="86" t="s">
        <v>1</v>
      </c>
      <c r="C4" s="87" t="s">
        <v>65</v>
      </c>
      <c r="D4" s="87" t="s">
        <v>8</v>
      </c>
      <c r="E4" s="86" t="s">
        <v>1</v>
      </c>
      <c r="F4" s="87" t="s">
        <v>65</v>
      </c>
      <c r="G4" s="98" t="s">
        <v>8</v>
      </c>
      <c r="H4" s="86" t="s">
        <v>1</v>
      </c>
      <c r="I4" s="87" t="s">
        <v>65</v>
      </c>
      <c r="J4" s="87" t="s">
        <v>8</v>
      </c>
      <c r="K4" s="86" t="s">
        <v>1</v>
      </c>
      <c r="L4" s="87" t="s">
        <v>65</v>
      </c>
      <c r="M4" s="87" t="s">
        <v>8</v>
      </c>
      <c r="N4" s="86" t="s">
        <v>1</v>
      </c>
      <c r="O4" s="87" t="s">
        <v>65</v>
      </c>
      <c r="P4" s="87" t="s">
        <v>8</v>
      </c>
      <c r="Q4" s="86" t="s">
        <v>1</v>
      </c>
      <c r="R4" s="87" t="s">
        <v>65</v>
      </c>
      <c r="S4" s="87" t="s">
        <v>8</v>
      </c>
      <c r="T4" s="86" t="s">
        <v>1</v>
      </c>
      <c r="U4" s="87" t="s">
        <v>65</v>
      </c>
      <c r="V4" s="87" t="s">
        <v>8</v>
      </c>
      <c r="W4" s="86" t="s">
        <v>1</v>
      </c>
      <c r="X4" s="87" t="s">
        <v>65</v>
      </c>
      <c r="Y4" s="87" t="s">
        <v>8</v>
      </c>
      <c r="Z4" s="86" t="s">
        <v>1</v>
      </c>
      <c r="AA4" s="87" t="s">
        <v>65</v>
      </c>
      <c r="AB4" s="87" t="s">
        <v>8</v>
      </c>
      <c r="AC4" s="86" t="s">
        <v>1</v>
      </c>
      <c r="AD4" s="87" t="s">
        <v>65</v>
      </c>
      <c r="AE4" s="87" t="s">
        <v>8</v>
      </c>
      <c r="AF4" s="86" t="s">
        <v>1</v>
      </c>
      <c r="AG4" s="87" t="s">
        <v>65</v>
      </c>
      <c r="AH4" s="87" t="s">
        <v>8</v>
      </c>
      <c r="AI4" s="86" t="s">
        <v>1</v>
      </c>
      <c r="AJ4" s="87" t="s">
        <v>65</v>
      </c>
      <c r="AK4" s="87" t="s">
        <v>8</v>
      </c>
    </row>
    <row r="5" spans="1:37" s="49" customFormat="1" ht="29.4" customHeight="1" x14ac:dyDescent="0.3">
      <c r="A5" s="97"/>
      <c r="B5" s="86"/>
      <c r="C5" s="87"/>
      <c r="D5" s="87"/>
      <c r="E5" s="86"/>
      <c r="F5" s="87"/>
      <c r="G5" s="98"/>
      <c r="H5" s="86"/>
      <c r="I5" s="87"/>
      <c r="J5" s="87"/>
      <c r="K5" s="86"/>
      <c r="L5" s="87"/>
      <c r="M5" s="87"/>
      <c r="N5" s="86"/>
      <c r="O5" s="87"/>
      <c r="P5" s="87"/>
      <c r="Q5" s="86"/>
      <c r="R5" s="87"/>
      <c r="S5" s="87"/>
      <c r="T5" s="86"/>
      <c r="U5" s="87"/>
      <c r="V5" s="87"/>
      <c r="W5" s="86"/>
      <c r="X5" s="87"/>
      <c r="Y5" s="87"/>
      <c r="Z5" s="86"/>
      <c r="AA5" s="87"/>
      <c r="AB5" s="87"/>
      <c r="AC5" s="86"/>
      <c r="AD5" s="87"/>
      <c r="AE5" s="87"/>
      <c r="AF5" s="86"/>
      <c r="AG5" s="87"/>
      <c r="AH5" s="87"/>
      <c r="AI5" s="86"/>
      <c r="AJ5" s="87"/>
      <c r="AK5" s="87"/>
    </row>
    <row r="6" spans="1:37" ht="26.4" customHeight="1" x14ac:dyDescent="0.3">
      <c r="A6" s="96" t="s">
        <v>2</v>
      </c>
      <c r="B6" s="32">
        <v>120</v>
      </c>
      <c r="C6" s="41"/>
      <c r="D6" s="41"/>
      <c r="E6" s="42">
        <v>120</v>
      </c>
      <c r="F6" s="41"/>
      <c r="G6" s="43"/>
      <c r="H6" s="42">
        <v>120</v>
      </c>
      <c r="I6" s="41"/>
      <c r="J6" s="41"/>
      <c r="K6" s="42">
        <v>120</v>
      </c>
      <c r="L6" s="41"/>
      <c r="M6" s="43"/>
      <c r="N6" s="42">
        <v>120</v>
      </c>
      <c r="O6" s="41"/>
      <c r="P6" s="43"/>
      <c r="Q6" s="42">
        <v>120</v>
      </c>
      <c r="R6" s="41"/>
      <c r="S6" s="43"/>
      <c r="T6" s="42">
        <v>120</v>
      </c>
      <c r="U6" s="41"/>
      <c r="V6" s="44"/>
      <c r="W6" s="42">
        <v>120</v>
      </c>
      <c r="X6" s="41">
        <v>55</v>
      </c>
      <c r="Y6" s="43"/>
      <c r="Z6" s="42">
        <v>120</v>
      </c>
      <c r="AA6" s="41"/>
      <c r="AB6" s="43"/>
      <c r="AC6" s="42"/>
      <c r="AD6" s="41" t="s">
        <v>27</v>
      </c>
      <c r="AE6" s="43"/>
      <c r="AF6" s="42">
        <v>120</v>
      </c>
      <c r="AG6" s="41"/>
      <c r="AH6" s="43"/>
      <c r="AI6" s="42">
        <v>120</v>
      </c>
      <c r="AJ6" s="41"/>
      <c r="AK6" s="43"/>
    </row>
    <row r="7" spans="1:37" ht="21" customHeight="1" x14ac:dyDescent="0.3">
      <c r="A7" s="96"/>
      <c r="B7" s="32">
        <v>240</v>
      </c>
      <c r="C7" s="41">
        <v>28</v>
      </c>
      <c r="D7" s="41"/>
      <c r="E7" s="42">
        <v>240</v>
      </c>
      <c r="F7" s="41"/>
      <c r="G7" s="43"/>
      <c r="H7" s="42">
        <v>240</v>
      </c>
      <c r="I7" s="41"/>
      <c r="J7" s="41"/>
      <c r="K7" s="42">
        <v>240</v>
      </c>
      <c r="L7" s="41"/>
      <c r="M7" s="43"/>
      <c r="N7" s="42">
        <v>240</v>
      </c>
      <c r="O7" s="41"/>
      <c r="P7" s="43"/>
      <c r="Q7" s="42">
        <v>240</v>
      </c>
      <c r="R7" s="41"/>
      <c r="S7" s="43"/>
      <c r="T7" s="42">
        <v>240</v>
      </c>
      <c r="U7" s="41">
        <v>65</v>
      </c>
      <c r="V7" s="44"/>
      <c r="W7" s="42">
        <v>240</v>
      </c>
      <c r="X7" s="41"/>
      <c r="Y7" s="43"/>
      <c r="Z7" s="42">
        <v>240</v>
      </c>
      <c r="AA7" s="41"/>
      <c r="AB7" s="43"/>
      <c r="AC7" s="42">
        <v>1100</v>
      </c>
      <c r="AD7" s="41" t="s">
        <v>28</v>
      </c>
      <c r="AE7" s="43"/>
      <c r="AF7" s="42">
        <v>240</v>
      </c>
      <c r="AG7" s="41"/>
      <c r="AH7" s="43"/>
      <c r="AI7" s="42">
        <v>240</v>
      </c>
      <c r="AJ7" s="41"/>
      <c r="AK7" s="43"/>
    </row>
    <row r="8" spans="1:37" ht="21" customHeight="1" x14ac:dyDescent="0.3">
      <c r="A8" s="96"/>
      <c r="B8" s="32">
        <v>1100</v>
      </c>
      <c r="C8" s="41"/>
      <c r="D8" s="41"/>
      <c r="E8" s="42">
        <v>1100</v>
      </c>
      <c r="F8" s="41"/>
      <c r="G8" s="43"/>
      <c r="H8" s="42">
        <v>1100</v>
      </c>
      <c r="I8" s="41"/>
      <c r="J8" s="41"/>
      <c r="K8" s="42" t="s">
        <v>19</v>
      </c>
      <c r="L8" s="41">
        <v>24</v>
      </c>
      <c r="M8" s="43"/>
      <c r="N8" s="42">
        <v>1100</v>
      </c>
      <c r="O8" s="41"/>
      <c r="P8" s="43"/>
      <c r="Q8" s="42">
        <v>1100</v>
      </c>
      <c r="R8" s="41"/>
      <c r="S8" s="43"/>
      <c r="T8" s="42">
        <v>1100</v>
      </c>
      <c r="U8" s="41"/>
      <c r="V8" s="44"/>
      <c r="W8" s="42">
        <v>1100</v>
      </c>
      <c r="X8" s="41"/>
      <c r="Y8" s="43"/>
      <c r="Z8" s="42">
        <v>1100</v>
      </c>
      <c r="AA8" s="41"/>
      <c r="AB8" s="43"/>
      <c r="AC8" s="42"/>
      <c r="AD8" s="41">
        <v>208</v>
      </c>
      <c r="AE8" s="43"/>
      <c r="AF8" s="42">
        <v>1100</v>
      </c>
      <c r="AG8" s="41">
        <v>20</v>
      </c>
      <c r="AH8" s="45"/>
      <c r="AI8" s="42">
        <v>660</v>
      </c>
      <c r="AJ8" s="41">
        <v>104</v>
      </c>
      <c r="AK8" s="43"/>
    </row>
    <row r="9" spans="1:37" x14ac:dyDescent="0.3">
      <c r="A9" s="92" t="s">
        <v>3</v>
      </c>
      <c r="B9" s="32">
        <v>120</v>
      </c>
      <c r="C9" s="41"/>
      <c r="D9" s="41"/>
      <c r="E9" s="42">
        <v>120</v>
      </c>
      <c r="F9" s="41"/>
      <c r="G9" s="43"/>
      <c r="H9" s="42">
        <v>120</v>
      </c>
      <c r="I9" s="41"/>
      <c r="J9" s="41"/>
      <c r="K9" s="42">
        <v>120</v>
      </c>
      <c r="L9" s="41"/>
      <c r="M9" s="43"/>
      <c r="N9" s="42">
        <v>120</v>
      </c>
      <c r="O9" s="41"/>
      <c r="P9" s="43"/>
      <c r="Q9" s="42">
        <v>120</v>
      </c>
      <c r="R9" s="41"/>
      <c r="S9" s="43"/>
      <c r="T9" s="42">
        <v>120</v>
      </c>
      <c r="U9" s="41"/>
      <c r="V9" s="44"/>
      <c r="W9" s="42">
        <v>120</v>
      </c>
      <c r="X9" s="41">
        <v>55</v>
      </c>
      <c r="Y9" s="43"/>
      <c r="Z9" s="42">
        <v>120</v>
      </c>
      <c r="AA9" s="41"/>
      <c r="AB9" s="43"/>
      <c r="AC9" s="42"/>
      <c r="AD9" s="41" t="s">
        <v>29</v>
      </c>
      <c r="AE9" s="43"/>
      <c r="AF9" s="42">
        <v>120</v>
      </c>
      <c r="AG9" s="41"/>
      <c r="AH9" s="43"/>
      <c r="AI9" s="42">
        <v>1100</v>
      </c>
      <c r="AJ9" s="41"/>
      <c r="AK9" s="43"/>
    </row>
    <row r="10" spans="1:37" ht="27.6" x14ac:dyDescent="0.3">
      <c r="A10" s="92"/>
      <c r="B10" s="32">
        <v>240</v>
      </c>
      <c r="C10" s="41"/>
      <c r="D10" s="41"/>
      <c r="E10" s="42">
        <v>240</v>
      </c>
      <c r="F10" s="41"/>
      <c r="G10" s="43"/>
      <c r="H10" s="42">
        <v>240</v>
      </c>
      <c r="I10" s="41"/>
      <c r="J10" s="41"/>
      <c r="K10" s="42">
        <v>240</v>
      </c>
      <c r="L10" s="41"/>
      <c r="M10" s="43"/>
      <c r="N10" s="42">
        <v>240</v>
      </c>
      <c r="O10" s="41"/>
      <c r="P10" s="43"/>
      <c r="Q10" s="42">
        <v>240</v>
      </c>
      <c r="R10" s="41"/>
      <c r="S10" s="43"/>
      <c r="T10" s="42">
        <v>240</v>
      </c>
      <c r="U10" s="41">
        <v>65</v>
      </c>
      <c r="V10" s="44"/>
      <c r="W10" s="42">
        <v>240</v>
      </c>
      <c r="X10" s="41"/>
      <c r="Y10" s="43"/>
      <c r="Z10" s="42">
        <v>240</v>
      </c>
      <c r="AA10" s="41"/>
      <c r="AB10" s="43"/>
      <c r="AC10" s="42">
        <v>770</v>
      </c>
      <c r="AD10" s="41" t="s">
        <v>30</v>
      </c>
      <c r="AE10" s="43"/>
      <c r="AF10" s="42">
        <v>240</v>
      </c>
      <c r="AG10" s="41"/>
      <c r="AH10" s="43"/>
      <c r="AI10" s="42">
        <v>120</v>
      </c>
      <c r="AJ10" s="41"/>
      <c r="AK10" s="43"/>
    </row>
    <row r="11" spans="1:37" x14ac:dyDescent="0.3">
      <c r="A11" s="92"/>
      <c r="B11" s="32">
        <v>1100</v>
      </c>
      <c r="C11" s="41">
        <v>16</v>
      </c>
      <c r="D11" s="41"/>
      <c r="E11" s="42">
        <v>1100</v>
      </c>
      <c r="F11" s="41"/>
      <c r="G11" s="43"/>
      <c r="H11" s="42">
        <v>1100</v>
      </c>
      <c r="I11" s="41">
        <v>288</v>
      </c>
      <c r="J11" s="41"/>
      <c r="K11" s="42" t="s">
        <v>19</v>
      </c>
      <c r="L11" s="41">
        <v>24</v>
      </c>
      <c r="M11" s="43"/>
      <c r="N11" s="42">
        <v>1100</v>
      </c>
      <c r="O11" s="41"/>
      <c r="P11" s="43"/>
      <c r="Q11" s="42">
        <v>1100</v>
      </c>
      <c r="R11" s="41"/>
      <c r="S11" s="43"/>
      <c r="T11" s="42">
        <v>1100</v>
      </c>
      <c r="U11" s="41"/>
      <c r="V11" s="44"/>
      <c r="W11" s="42">
        <v>1100</v>
      </c>
      <c r="X11" s="41"/>
      <c r="Y11" s="43"/>
      <c r="Z11" s="42">
        <v>1100</v>
      </c>
      <c r="AA11" s="41"/>
      <c r="AB11" s="43"/>
      <c r="AC11" s="42"/>
      <c r="AD11" s="41">
        <v>104</v>
      </c>
      <c r="AE11" s="43"/>
      <c r="AF11" s="42">
        <v>1100</v>
      </c>
      <c r="AG11" s="41">
        <v>20</v>
      </c>
      <c r="AH11" s="45"/>
      <c r="AI11" s="42">
        <v>240</v>
      </c>
      <c r="AJ11" s="41"/>
      <c r="AK11" s="43"/>
    </row>
    <row r="12" spans="1:37" x14ac:dyDescent="0.3">
      <c r="A12" s="91" t="s">
        <v>4</v>
      </c>
      <c r="B12" s="32">
        <v>120</v>
      </c>
      <c r="C12" s="41"/>
      <c r="D12" s="41"/>
      <c r="E12" s="42">
        <v>120</v>
      </c>
      <c r="F12" s="41"/>
      <c r="G12" s="43"/>
      <c r="H12" s="42">
        <v>120</v>
      </c>
      <c r="I12" s="41"/>
      <c r="J12" s="41"/>
      <c r="K12" s="42">
        <v>120</v>
      </c>
      <c r="L12" s="41"/>
      <c r="M12" s="43"/>
      <c r="N12" s="42">
        <v>120</v>
      </c>
      <c r="O12" s="41"/>
      <c r="P12" s="43"/>
      <c r="Q12" s="42">
        <v>120</v>
      </c>
      <c r="R12" s="41"/>
      <c r="S12" s="43"/>
      <c r="T12" s="42">
        <v>120</v>
      </c>
      <c r="U12" s="41">
        <v>65</v>
      </c>
      <c r="V12" s="44"/>
      <c r="W12" s="42">
        <v>120</v>
      </c>
      <c r="X12" s="41"/>
      <c r="Y12" s="43"/>
      <c r="Z12" s="42">
        <v>120</v>
      </c>
      <c r="AA12" s="41"/>
      <c r="AB12" s="43"/>
      <c r="AC12" s="42"/>
      <c r="AD12" s="41" t="s">
        <v>31</v>
      </c>
      <c r="AE12" s="43"/>
      <c r="AF12" s="42">
        <v>120</v>
      </c>
      <c r="AG12" s="41"/>
      <c r="AH12" s="43"/>
      <c r="AI12" s="42">
        <v>660</v>
      </c>
      <c r="AJ12" s="41">
        <v>104</v>
      </c>
      <c r="AK12" s="43"/>
    </row>
    <row r="13" spans="1:37" x14ac:dyDescent="0.3">
      <c r="A13" s="91"/>
      <c r="B13" s="32">
        <v>240</v>
      </c>
      <c r="C13" s="41">
        <v>24</v>
      </c>
      <c r="D13" s="41"/>
      <c r="E13" s="42">
        <v>240</v>
      </c>
      <c r="F13" s="41"/>
      <c r="G13" s="43"/>
      <c r="H13" s="42">
        <v>240</v>
      </c>
      <c r="I13" s="41"/>
      <c r="J13" s="41"/>
      <c r="K13" s="42">
        <v>240</v>
      </c>
      <c r="L13" s="41"/>
      <c r="M13" s="43"/>
      <c r="N13" s="42">
        <v>240</v>
      </c>
      <c r="O13" s="41"/>
      <c r="P13" s="43"/>
      <c r="Q13" s="42">
        <v>240</v>
      </c>
      <c r="R13" s="41"/>
      <c r="S13" s="43"/>
      <c r="T13" s="42">
        <v>240</v>
      </c>
      <c r="U13" s="41"/>
      <c r="V13" s="44"/>
      <c r="W13" s="42">
        <v>240</v>
      </c>
      <c r="X13" s="41"/>
      <c r="Y13" s="43"/>
      <c r="Z13" s="42">
        <v>240</v>
      </c>
      <c r="AA13" s="41"/>
      <c r="AB13" s="43"/>
      <c r="AC13" s="42">
        <v>120</v>
      </c>
      <c r="AD13" s="41" t="s">
        <v>32</v>
      </c>
      <c r="AE13" s="43"/>
      <c r="AF13" s="42">
        <v>240</v>
      </c>
      <c r="AG13" s="41">
        <v>24</v>
      </c>
      <c r="AH13" s="45"/>
      <c r="AI13" s="42">
        <v>1100</v>
      </c>
      <c r="AJ13" s="41"/>
      <c r="AK13" s="43"/>
    </row>
    <row r="14" spans="1:37" x14ac:dyDescent="0.3">
      <c r="A14" s="91"/>
      <c r="B14" s="32">
        <v>1100</v>
      </c>
      <c r="C14" s="41"/>
      <c r="D14" s="41"/>
      <c r="E14" s="42">
        <v>1100</v>
      </c>
      <c r="F14" s="41"/>
      <c r="G14" s="43"/>
      <c r="H14" s="42">
        <v>1100</v>
      </c>
      <c r="I14" s="41"/>
      <c r="J14" s="41"/>
      <c r="K14" s="42" t="s">
        <v>19</v>
      </c>
      <c r="L14" s="41">
        <v>24</v>
      </c>
      <c r="M14" s="43"/>
      <c r="N14" s="42">
        <v>1100</v>
      </c>
      <c r="O14" s="41"/>
      <c r="P14" s="43"/>
      <c r="Q14" s="42">
        <v>1100</v>
      </c>
      <c r="R14" s="41"/>
      <c r="S14" s="43"/>
      <c r="T14" s="42">
        <v>1100</v>
      </c>
      <c r="U14" s="41"/>
      <c r="V14" s="44"/>
      <c r="W14" s="42">
        <v>1100</v>
      </c>
      <c r="X14" s="41">
        <v>15</v>
      </c>
      <c r="Y14" s="43"/>
      <c r="Z14" s="42">
        <v>1100</v>
      </c>
      <c r="AA14" s="41"/>
      <c r="AB14" s="43"/>
      <c r="AC14" s="42"/>
      <c r="AD14" s="41">
        <v>624</v>
      </c>
      <c r="AE14" s="43"/>
      <c r="AF14" s="42">
        <v>1100</v>
      </c>
      <c r="AG14" s="41"/>
      <c r="AH14" s="43"/>
      <c r="AI14" s="42">
        <v>120</v>
      </c>
      <c r="AJ14" s="41">
        <v>52</v>
      </c>
      <c r="AK14" s="43"/>
    </row>
    <row r="15" spans="1:37" x14ac:dyDescent="0.3">
      <c r="A15" s="90" t="s">
        <v>5</v>
      </c>
      <c r="B15" s="32">
        <v>120</v>
      </c>
      <c r="C15" s="41"/>
      <c r="D15" s="41"/>
      <c r="E15" s="42">
        <v>120</v>
      </c>
      <c r="F15" s="41"/>
      <c r="G15" s="43"/>
      <c r="H15" s="42">
        <v>120</v>
      </c>
      <c r="I15" s="41"/>
      <c r="J15" s="41"/>
      <c r="K15" s="42">
        <v>120</v>
      </c>
      <c r="L15" s="41"/>
      <c r="M15" s="43"/>
      <c r="N15" s="42">
        <v>120</v>
      </c>
      <c r="O15" s="41"/>
      <c r="P15" s="43"/>
      <c r="Q15" s="42">
        <v>120</v>
      </c>
      <c r="R15" s="41"/>
      <c r="S15" s="43"/>
      <c r="T15" s="42">
        <v>120</v>
      </c>
      <c r="U15" s="41"/>
      <c r="V15" s="44"/>
      <c r="W15" s="42">
        <v>120</v>
      </c>
      <c r="X15" s="41"/>
      <c r="Y15" s="43"/>
      <c r="Z15" s="42">
        <v>120</v>
      </c>
      <c r="AA15" s="41"/>
      <c r="AB15" s="43"/>
      <c r="AC15" s="42"/>
      <c r="AD15" s="41" t="s">
        <v>33</v>
      </c>
      <c r="AE15" s="43"/>
      <c r="AF15" s="42">
        <v>120</v>
      </c>
      <c r="AG15" s="41"/>
      <c r="AH15" s="43"/>
      <c r="AI15" s="42">
        <v>240</v>
      </c>
      <c r="AJ15" s="41"/>
      <c r="AK15" s="43"/>
    </row>
    <row r="16" spans="1:37" x14ac:dyDescent="0.3">
      <c r="A16" s="90"/>
      <c r="B16" s="32">
        <v>240</v>
      </c>
      <c r="C16" s="41"/>
      <c r="D16" s="41"/>
      <c r="E16" s="42">
        <v>240</v>
      </c>
      <c r="F16" s="41"/>
      <c r="G16" s="43"/>
      <c r="H16" s="42">
        <v>240</v>
      </c>
      <c r="I16" s="41"/>
      <c r="J16" s="41"/>
      <c r="K16" s="42">
        <v>240</v>
      </c>
      <c r="L16" s="41"/>
      <c r="M16" s="43"/>
      <c r="N16" s="42">
        <v>240</v>
      </c>
      <c r="O16" s="41"/>
      <c r="P16" s="43"/>
      <c r="Q16" s="42">
        <v>240</v>
      </c>
      <c r="R16" s="41"/>
      <c r="S16" s="43"/>
      <c r="T16" s="42">
        <v>240</v>
      </c>
      <c r="U16" s="41"/>
      <c r="V16" s="44"/>
      <c r="W16" s="42">
        <v>240</v>
      </c>
      <c r="X16" s="41"/>
      <c r="Y16" s="43"/>
      <c r="Z16" s="42">
        <v>240</v>
      </c>
      <c r="AA16" s="41"/>
      <c r="AB16" s="43"/>
      <c r="AC16" s="42">
        <v>120</v>
      </c>
      <c r="AD16" s="41" t="s">
        <v>32</v>
      </c>
      <c r="AE16" s="43"/>
      <c r="AF16" s="42">
        <v>240</v>
      </c>
      <c r="AG16" s="41"/>
      <c r="AH16" s="43"/>
      <c r="AI16" s="42">
        <v>1100</v>
      </c>
      <c r="AJ16" s="41"/>
      <c r="AK16" s="43"/>
    </row>
    <row r="17" spans="1:37" ht="13.8" customHeight="1" x14ac:dyDescent="0.3">
      <c r="A17" s="90"/>
      <c r="B17" s="32">
        <v>1100</v>
      </c>
      <c r="C17" s="41"/>
      <c r="D17" s="41"/>
      <c r="E17" s="42">
        <v>1100</v>
      </c>
      <c r="F17" s="41"/>
      <c r="G17" s="43"/>
      <c r="H17" s="42">
        <v>1100</v>
      </c>
      <c r="I17" s="41"/>
      <c r="J17" s="41"/>
      <c r="K17" s="42">
        <v>1100</v>
      </c>
      <c r="L17" s="41"/>
      <c r="M17" s="43"/>
      <c r="N17" s="42">
        <v>1100</v>
      </c>
      <c r="O17" s="41"/>
      <c r="P17" s="43"/>
      <c r="Q17" s="42">
        <v>1100</v>
      </c>
      <c r="R17" s="41"/>
      <c r="S17" s="43"/>
      <c r="T17" s="42">
        <v>1100</v>
      </c>
      <c r="U17" s="41"/>
      <c r="V17" s="44"/>
      <c r="W17" s="42">
        <v>1100</v>
      </c>
      <c r="X17" s="41"/>
      <c r="Y17" s="43"/>
      <c r="Z17" s="42">
        <v>1100</v>
      </c>
      <c r="AA17" s="41"/>
      <c r="AB17" s="43"/>
      <c r="AC17" s="42"/>
      <c r="AD17" s="41">
        <v>416</v>
      </c>
      <c r="AE17" s="43"/>
      <c r="AF17" s="42">
        <v>1100</v>
      </c>
      <c r="AG17" s="41"/>
      <c r="AH17" s="43"/>
      <c r="AI17" s="42">
        <v>120</v>
      </c>
      <c r="AJ17" s="46" t="s">
        <v>38</v>
      </c>
      <c r="AK17" s="47"/>
    </row>
    <row r="18" spans="1:37" x14ac:dyDescent="0.3">
      <c r="A18" s="89" t="s">
        <v>6</v>
      </c>
      <c r="B18" s="32">
        <v>120</v>
      </c>
      <c r="C18" s="41"/>
      <c r="D18" s="41"/>
      <c r="E18" s="42">
        <v>120</v>
      </c>
      <c r="F18" s="41"/>
      <c r="G18" s="43"/>
      <c r="H18" s="42">
        <v>120</v>
      </c>
      <c r="I18" s="41"/>
      <c r="J18" s="41"/>
      <c r="K18" s="42">
        <v>120</v>
      </c>
      <c r="L18" s="41"/>
      <c r="M18" s="43"/>
      <c r="N18" s="42">
        <v>120</v>
      </c>
      <c r="O18" s="41"/>
      <c r="P18" s="43"/>
      <c r="Q18" s="42">
        <v>120</v>
      </c>
      <c r="R18" s="41"/>
      <c r="S18" s="43"/>
      <c r="T18" s="42">
        <v>120</v>
      </c>
      <c r="U18" s="41"/>
      <c r="V18" s="44"/>
      <c r="W18" s="42">
        <v>120</v>
      </c>
      <c r="X18" s="41"/>
      <c r="Y18" s="43"/>
      <c r="Z18" s="42">
        <v>120</v>
      </c>
      <c r="AA18" s="41"/>
      <c r="AB18" s="43"/>
      <c r="AC18" s="42"/>
      <c r="AD18" s="41" t="s">
        <v>34</v>
      </c>
      <c r="AE18" s="43"/>
      <c r="AF18" s="42">
        <v>120</v>
      </c>
      <c r="AG18" s="41"/>
      <c r="AH18" s="43"/>
      <c r="AI18" s="42">
        <v>240</v>
      </c>
      <c r="AJ18" s="46"/>
      <c r="AK18" s="47"/>
    </row>
    <row r="19" spans="1:37" ht="27.6" x14ac:dyDescent="0.3">
      <c r="A19" s="89"/>
      <c r="B19" s="32">
        <v>240</v>
      </c>
      <c r="C19" s="41">
        <v>48</v>
      </c>
      <c r="D19" s="41"/>
      <c r="E19" s="42">
        <v>240</v>
      </c>
      <c r="F19" s="41"/>
      <c r="G19" s="43"/>
      <c r="H19" s="42">
        <v>240</v>
      </c>
      <c r="I19" s="41"/>
      <c r="J19" s="41"/>
      <c r="K19" s="42">
        <v>240</v>
      </c>
      <c r="L19" s="41"/>
      <c r="M19" s="43"/>
      <c r="N19" s="42">
        <v>240</v>
      </c>
      <c r="O19" s="41"/>
      <c r="P19" s="43"/>
      <c r="Q19" s="42">
        <v>240</v>
      </c>
      <c r="R19" s="41"/>
      <c r="S19" s="43"/>
      <c r="T19" s="42">
        <v>240</v>
      </c>
      <c r="U19" s="41"/>
      <c r="V19" s="44"/>
      <c r="W19" s="42">
        <v>240</v>
      </c>
      <c r="X19" s="41"/>
      <c r="Y19" s="43"/>
      <c r="Z19" s="42">
        <v>240</v>
      </c>
      <c r="AA19" s="41"/>
      <c r="AB19" s="43"/>
      <c r="AC19" s="42">
        <v>1100</v>
      </c>
      <c r="AD19" s="41" t="s">
        <v>28</v>
      </c>
      <c r="AE19" s="43"/>
      <c r="AF19" s="42">
        <v>240</v>
      </c>
      <c r="AG19" s="41"/>
      <c r="AH19" s="43"/>
      <c r="AI19" s="42">
        <v>1100</v>
      </c>
      <c r="AJ19" s="46"/>
      <c r="AK19" s="47"/>
    </row>
    <row r="20" spans="1:37" ht="27.6" x14ac:dyDescent="0.3">
      <c r="A20" s="89"/>
      <c r="B20" s="32">
        <v>1100</v>
      </c>
      <c r="C20" s="41">
        <v>8</v>
      </c>
      <c r="D20" s="41"/>
      <c r="E20" s="42">
        <v>1100</v>
      </c>
      <c r="F20" s="41" t="s">
        <v>16</v>
      </c>
      <c r="G20" s="48"/>
      <c r="H20" s="42">
        <v>1100</v>
      </c>
      <c r="I20" s="41">
        <v>144</v>
      </c>
      <c r="J20" s="41"/>
      <c r="K20" s="42" t="s">
        <v>20</v>
      </c>
      <c r="L20" s="41">
        <v>48</v>
      </c>
      <c r="M20" s="43">
        <v>264.58999999999997</v>
      </c>
      <c r="N20" s="42">
        <v>1100</v>
      </c>
      <c r="O20" s="41">
        <v>72</v>
      </c>
      <c r="P20" s="43"/>
      <c r="Q20" s="42">
        <v>1100</v>
      </c>
      <c r="R20" s="41">
        <v>52</v>
      </c>
      <c r="S20" s="43"/>
      <c r="T20" s="42">
        <v>1100</v>
      </c>
      <c r="U20" s="41">
        <v>65</v>
      </c>
      <c r="V20" s="44"/>
      <c r="W20" s="42">
        <v>1100</v>
      </c>
      <c r="X20" s="41">
        <v>120</v>
      </c>
      <c r="Y20" s="43"/>
      <c r="Z20" s="42">
        <v>1100</v>
      </c>
      <c r="AA20" s="41">
        <v>110</v>
      </c>
      <c r="AB20" s="43"/>
      <c r="AC20" s="42"/>
      <c r="AD20" s="41">
        <v>416</v>
      </c>
      <c r="AE20" s="43"/>
      <c r="AF20" s="42">
        <v>1100</v>
      </c>
      <c r="AG20" s="41">
        <v>106</v>
      </c>
      <c r="AH20" s="45"/>
      <c r="AI20" s="42">
        <v>120</v>
      </c>
      <c r="AJ20" s="41"/>
      <c r="AK20" s="43"/>
    </row>
    <row r="21" spans="1:37" x14ac:dyDescent="0.3">
      <c r="A21" s="88" t="s">
        <v>7</v>
      </c>
      <c r="B21" s="32">
        <v>120</v>
      </c>
      <c r="C21" s="41">
        <v>10</v>
      </c>
      <c r="D21" s="41"/>
      <c r="E21" s="42">
        <v>120</v>
      </c>
      <c r="F21" s="41"/>
      <c r="G21" s="43"/>
      <c r="H21" s="42">
        <v>120</v>
      </c>
      <c r="I21" s="41"/>
      <c r="J21" s="41"/>
      <c r="K21" s="42">
        <v>120</v>
      </c>
      <c r="L21" s="41"/>
      <c r="M21" s="43"/>
      <c r="N21" s="42">
        <v>120</v>
      </c>
      <c r="O21" s="41"/>
      <c r="P21" s="43"/>
      <c r="Q21" s="42">
        <v>120</v>
      </c>
      <c r="R21" s="41"/>
      <c r="S21" s="43"/>
      <c r="T21" s="42">
        <v>120</v>
      </c>
      <c r="U21" s="41"/>
      <c r="V21" s="44"/>
      <c r="W21" s="42">
        <v>120</v>
      </c>
      <c r="X21" s="41">
        <v>55</v>
      </c>
      <c r="Y21" s="43"/>
      <c r="Z21" s="42">
        <v>120</v>
      </c>
      <c r="AA21" s="41"/>
      <c r="AB21" s="43"/>
      <c r="AC21" s="42"/>
      <c r="AD21" s="41" t="s">
        <v>29</v>
      </c>
      <c r="AE21" s="43"/>
      <c r="AF21" s="42">
        <v>120</v>
      </c>
      <c r="AG21" s="41"/>
      <c r="AH21" s="43"/>
      <c r="AI21" s="42">
        <v>240</v>
      </c>
      <c r="AJ21" s="41"/>
      <c r="AK21" s="43"/>
    </row>
    <row r="22" spans="1:37" x14ac:dyDescent="0.3">
      <c r="A22" s="88"/>
      <c r="B22" s="32">
        <v>240</v>
      </c>
      <c r="C22" s="41">
        <v>2</v>
      </c>
      <c r="D22" s="41"/>
      <c r="E22" s="42">
        <v>240</v>
      </c>
      <c r="F22" s="41"/>
      <c r="G22" s="43"/>
      <c r="H22" s="42">
        <v>240</v>
      </c>
      <c r="I22" s="41"/>
      <c r="J22" s="41"/>
      <c r="K22" s="42">
        <v>240</v>
      </c>
      <c r="L22" s="41">
        <v>48</v>
      </c>
      <c r="M22" s="43">
        <v>12.7</v>
      </c>
      <c r="N22" s="42">
        <v>240</v>
      </c>
      <c r="O22" s="41"/>
      <c r="P22" s="43"/>
      <c r="Q22" s="42">
        <v>240</v>
      </c>
      <c r="R22" s="41"/>
      <c r="S22" s="43"/>
      <c r="T22" s="42">
        <v>240</v>
      </c>
      <c r="U22" s="41">
        <v>10</v>
      </c>
      <c r="V22" s="44"/>
      <c r="W22" s="42">
        <v>240</v>
      </c>
      <c r="X22" s="41"/>
      <c r="Y22" s="43"/>
      <c r="Z22" s="42">
        <v>240</v>
      </c>
      <c r="AA22" s="41"/>
      <c r="AB22" s="43"/>
      <c r="AC22" s="42">
        <v>120</v>
      </c>
      <c r="AD22" s="41" t="s">
        <v>35</v>
      </c>
      <c r="AE22" s="43"/>
      <c r="AF22" s="42">
        <v>240</v>
      </c>
      <c r="AG22" s="41"/>
      <c r="AH22" s="43"/>
      <c r="AI22" s="42">
        <v>1100</v>
      </c>
      <c r="AJ22" s="41">
        <v>104</v>
      </c>
      <c r="AK22" s="48"/>
    </row>
    <row r="23" spans="1:37" ht="14.4" thickBot="1" x14ac:dyDescent="0.35">
      <c r="A23" s="88"/>
      <c r="B23" s="34">
        <v>1100</v>
      </c>
      <c r="C23" s="35"/>
      <c r="D23" s="35"/>
      <c r="E23" s="34">
        <v>1100</v>
      </c>
      <c r="F23" s="35"/>
      <c r="G23" s="36"/>
      <c r="H23" s="34">
        <v>1100</v>
      </c>
      <c r="I23" s="35"/>
      <c r="J23" s="35"/>
      <c r="K23" s="34">
        <v>1100</v>
      </c>
      <c r="L23" s="35"/>
      <c r="M23" s="36"/>
      <c r="N23" s="34">
        <v>1100</v>
      </c>
      <c r="O23" s="35"/>
      <c r="P23" s="36"/>
      <c r="Q23" s="34">
        <v>1100</v>
      </c>
      <c r="R23" s="35"/>
      <c r="S23" s="36"/>
      <c r="T23" s="34">
        <v>1100</v>
      </c>
      <c r="U23" s="35">
        <v>1</v>
      </c>
      <c r="V23" s="37"/>
      <c r="W23" s="34">
        <v>1100</v>
      </c>
      <c r="X23" s="35"/>
      <c r="Y23" s="36"/>
      <c r="Z23" s="34">
        <v>1100</v>
      </c>
      <c r="AA23" s="35"/>
      <c r="AB23" s="36"/>
      <c r="AC23" s="34"/>
      <c r="AD23" s="35">
        <v>52</v>
      </c>
      <c r="AE23" s="36"/>
      <c r="AF23" s="34">
        <v>1100</v>
      </c>
      <c r="AG23" s="35"/>
      <c r="AH23" s="36"/>
      <c r="AI23" s="34">
        <v>120</v>
      </c>
      <c r="AJ23" s="35">
        <v>52</v>
      </c>
      <c r="AK23" s="36"/>
    </row>
    <row r="24" spans="1:37" x14ac:dyDescent="0.25">
      <c r="A24" s="28"/>
      <c r="B24" s="29"/>
      <c r="C24" s="29"/>
      <c r="D24" s="29"/>
      <c r="E24" s="38"/>
      <c r="F24" s="38"/>
      <c r="G24" s="38"/>
      <c r="H24" s="38"/>
      <c r="I24" s="38"/>
      <c r="J24" s="38"/>
      <c r="K24" s="38"/>
      <c r="L24" s="38"/>
      <c r="M24" s="38"/>
      <c r="N24" s="29"/>
      <c r="O24" s="29"/>
      <c r="P24" s="29"/>
      <c r="Q24" s="38"/>
      <c r="R24" s="38"/>
      <c r="S24" s="38"/>
      <c r="T24" s="38"/>
      <c r="U24" s="38"/>
      <c r="V24" s="38"/>
      <c r="W24" s="38"/>
      <c r="X24" s="38"/>
      <c r="Y24" s="38"/>
      <c r="Z24" s="29"/>
      <c r="AA24" s="29"/>
      <c r="AB24" s="29"/>
      <c r="AC24" s="29"/>
      <c r="AD24" s="29"/>
      <c r="AE24" s="29"/>
      <c r="AF24" s="29"/>
      <c r="AG24" s="29"/>
      <c r="AH24" s="29"/>
      <c r="AI24" s="39">
        <v>240</v>
      </c>
      <c r="AJ24" s="39"/>
      <c r="AK24" s="39"/>
    </row>
    <row r="25" spans="1:37" x14ac:dyDescent="0.3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33">
        <v>1100</v>
      </c>
      <c r="AJ25" s="33"/>
      <c r="AK25" s="33"/>
    </row>
  </sheetData>
  <mergeCells count="68">
    <mergeCell ref="B3:D3"/>
    <mergeCell ref="E3:G3"/>
    <mergeCell ref="H3:J3"/>
    <mergeCell ref="K3:M3"/>
    <mergeCell ref="N3:P3"/>
    <mergeCell ref="B2:D2"/>
    <mergeCell ref="A1:AK1"/>
    <mergeCell ref="A6:A8"/>
    <mergeCell ref="A4:A5"/>
    <mergeCell ref="B4:B5"/>
    <mergeCell ref="C4:C5"/>
    <mergeCell ref="D4:D5"/>
    <mergeCell ref="E2:G2"/>
    <mergeCell ref="E4:E5"/>
    <mergeCell ref="F4:F5"/>
    <mergeCell ref="G4:G5"/>
    <mergeCell ref="H2:J2"/>
    <mergeCell ref="K2:M2"/>
    <mergeCell ref="K4:K5"/>
    <mergeCell ref="L4:L5"/>
    <mergeCell ref="M4:M5"/>
    <mergeCell ref="A21:A23"/>
    <mergeCell ref="A18:A20"/>
    <mergeCell ref="A15:A17"/>
    <mergeCell ref="A12:A14"/>
    <mergeCell ref="A9:A11"/>
    <mergeCell ref="H4:H5"/>
    <mergeCell ref="I4:I5"/>
    <mergeCell ref="J4:J5"/>
    <mergeCell ref="N2:P2"/>
    <mergeCell ref="N4:N5"/>
    <mergeCell ref="O4:O5"/>
    <mergeCell ref="P4:P5"/>
    <mergeCell ref="W2:Y2"/>
    <mergeCell ref="W4:W5"/>
    <mergeCell ref="X4:X5"/>
    <mergeCell ref="Y4:Y5"/>
    <mergeCell ref="Q2:S2"/>
    <mergeCell ref="V4:V5"/>
    <mergeCell ref="T2:V2"/>
    <mergeCell ref="T4:T5"/>
    <mergeCell ref="U4:U5"/>
    <mergeCell ref="Q4:Q5"/>
    <mergeCell ref="R4:R5"/>
    <mergeCell ref="S4:S5"/>
    <mergeCell ref="Q3:S3"/>
    <mergeCell ref="T3:V3"/>
    <mergeCell ref="W3:Y3"/>
    <mergeCell ref="AC2:AE2"/>
    <mergeCell ref="AC4:AC5"/>
    <mergeCell ref="AD4:AD5"/>
    <mergeCell ref="AE4:AE5"/>
    <mergeCell ref="Z2:AB2"/>
    <mergeCell ref="Z4:Z5"/>
    <mergeCell ref="AA4:AA5"/>
    <mergeCell ref="AB4:AB5"/>
    <mergeCell ref="Z3:AB3"/>
    <mergeCell ref="AC3:AE3"/>
    <mergeCell ref="AI2:AK2"/>
    <mergeCell ref="AI4:AI5"/>
    <mergeCell ref="AJ4:AJ5"/>
    <mergeCell ref="AK4:AK5"/>
    <mergeCell ref="AF2:AH2"/>
    <mergeCell ref="AF4:AF5"/>
    <mergeCell ref="AG4:AG5"/>
    <mergeCell ref="AH4:AH5"/>
    <mergeCell ref="AF3:AH3"/>
    <mergeCell ref="AI3:A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PHH SP. z o.o.</vt:lpstr>
      <vt:lpstr>GK PHH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Graczyk</dc:creator>
  <cp:lastModifiedBy>Karolina Graczyk</cp:lastModifiedBy>
  <dcterms:created xsi:type="dcterms:W3CDTF">2021-11-22T08:36:04Z</dcterms:created>
  <dcterms:modified xsi:type="dcterms:W3CDTF">2022-06-27T07:33:57Z</dcterms:modified>
</cp:coreProperties>
</file>