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DRUKARNIA\2022\wysyłka\"/>
    </mc:Choice>
  </mc:AlternateContent>
  <xr:revisionPtr revIDLastSave="0" documentId="13_ncr:1_{59E06D59-B778-483E-AB4F-5CFB1D5CB93E}" xr6:coauthVersionLast="47" xr6:coauthVersionMax="47" xr10:uidLastSave="{00000000-0000-0000-0000-000000000000}"/>
  <bookViews>
    <workbookView xWindow="-108" yWindow="-108" windowWidth="23256" windowHeight="12576" xr2:uid="{63DE0CC0-62FE-4B78-86CF-3C57AE9F2B5E}"/>
  </bookViews>
  <sheets>
    <sheet name="PHH" sheetId="2" r:id="rId1"/>
    <sheet name="GK PHH" sheetId="3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2" i="2" l="1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85" i="2" l="1"/>
  <c r="L85" i="2"/>
  <c r="K150" i="2" l="1"/>
  <c r="K149" i="2"/>
  <c r="L148" i="2"/>
  <c r="L147" i="2"/>
  <c r="L146" i="2"/>
  <c r="L145" i="2"/>
  <c r="L144" i="2"/>
  <c r="L143" i="2"/>
  <c r="K19" i="2" l="1"/>
  <c r="N19" i="2" s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" i="3"/>
  <c r="K20" i="2"/>
  <c r="N20" i="2" s="1"/>
  <c r="K21" i="2"/>
  <c r="N21" i="2" s="1"/>
  <c r="K22" i="2"/>
  <c r="N22" i="2" s="1"/>
  <c r="K23" i="2"/>
  <c r="N23" i="2" s="1"/>
  <c r="K24" i="2"/>
  <c r="N24" i="2" s="1"/>
  <c r="K25" i="2"/>
  <c r="N25" i="2" s="1"/>
  <c r="K26" i="2"/>
  <c r="N26" i="2" s="1"/>
  <c r="K27" i="2"/>
  <c r="N27" i="2" s="1"/>
  <c r="K28" i="2"/>
  <c r="N28" i="2" s="1"/>
  <c r="K29" i="2"/>
  <c r="N29" i="2" s="1"/>
  <c r="K30" i="2"/>
  <c r="N30" i="2" s="1"/>
  <c r="K31" i="2"/>
  <c r="N31" i="2" s="1"/>
  <c r="K32" i="2"/>
  <c r="N32" i="2" s="1"/>
  <c r="K33" i="2"/>
  <c r="N33" i="2" s="1"/>
  <c r="K34" i="2"/>
  <c r="N34" i="2" s="1"/>
  <c r="K35" i="2"/>
  <c r="N35" i="2" s="1"/>
  <c r="K36" i="2"/>
  <c r="N36" i="2" s="1"/>
  <c r="K37" i="2"/>
  <c r="N37" i="2" s="1"/>
  <c r="K38" i="2"/>
  <c r="N38" i="2" s="1"/>
  <c r="K39" i="2"/>
  <c r="N39" i="2" s="1"/>
  <c r="K40" i="2"/>
  <c r="N40" i="2" s="1"/>
  <c r="K41" i="2"/>
  <c r="N41" i="2" s="1"/>
  <c r="K42" i="2"/>
  <c r="N42" i="2" s="1"/>
  <c r="K43" i="2"/>
  <c r="N43" i="2" s="1"/>
  <c r="K44" i="2"/>
  <c r="N44" i="2" s="1"/>
  <c r="K45" i="2"/>
  <c r="N45" i="2" s="1"/>
  <c r="K46" i="2"/>
  <c r="N46" i="2" s="1"/>
  <c r="K47" i="2"/>
  <c r="N47" i="2" s="1"/>
  <c r="K48" i="2"/>
  <c r="N48" i="2" s="1"/>
  <c r="K49" i="2"/>
  <c r="N49" i="2" s="1"/>
  <c r="K50" i="2"/>
  <c r="N50" i="2" s="1"/>
  <c r="K51" i="2"/>
  <c r="N51" i="2" s="1"/>
  <c r="K52" i="2"/>
  <c r="N52" i="2" s="1"/>
  <c r="K53" i="2"/>
  <c r="N53" i="2" s="1"/>
  <c r="K54" i="2"/>
  <c r="N54" i="2" s="1"/>
  <c r="K55" i="2"/>
  <c r="N55" i="2" s="1"/>
  <c r="K56" i="2"/>
  <c r="N56" i="2" s="1"/>
  <c r="K57" i="2"/>
  <c r="N57" i="2" s="1"/>
  <c r="K58" i="2"/>
  <c r="N58" i="2" s="1"/>
  <c r="K59" i="2"/>
  <c r="N59" i="2" s="1"/>
  <c r="K60" i="2"/>
  <c r="N60" i="2" s="1"/>
  <c r="K61" i="2"/>
  <c r="N61" i="2" s="1"/>
  <c r="K62" i="2"/>
  <c r="N62" i="2" s="1"/>
  <c r="K63" i="2"/>
  <c r="N63" i="2" s="1"/>
  <c r="K64" i="2"/>
  <c r="N64" i="2" s="1"/>
  <c r="K65" i="2"/>
  <c r="N65" i="2" s="1"/>
  <c r="K66" i="2"/>
  <c r="N66" i="2" s="1"/>
  <c r="K67" i="2"/>
  <c r="N67" i="2" s="1"/>
  <c r="K68" i="2"/>
  <c r="N68" i="2" s="1"/>
  <c r="K69" i="2"/>
  <c r="N69" i="2" s="1"/>
  <c r="K70" i="2"/>
  <c r="N70" i="2" s="1"/>
  <c r="K71" i="2"/>
  <c r="N71" i="2" s="1"/>
  <c r="K72" i="2"/>
  <c r="N72" i="2" s="1"/>
  <c r="K73" i="2"/>
  <c r="N73" i="2" s="1"/>
  <c r="K74" i="2"/>
  <c r="N74" i="2" s="1"/>
  <c r="K75" i="2"/>
  <c r="N75" i="2" s="1"/>
  <c r="K76" i="2"/>
  <c r="N76" i="2" s="1"/>
  <c r="K77" i="2"/>
  <c r="N77" i="2" s="1"/>
  <c r="K78" i="2"/>
  <c r="N78" i="2" s="1"/>
  <c r="K79" i="2"/>
  <c r="N79" i="2" s="1"/>
  <c r="K80" i="2"/>
  <c r="N80" i="2" s="1"/>
  <c r="K81" i="2"/>
  <c r="N81" i="2" s="1"/>
  <c r="K82" i="2"/>
  <c r="N82" i="2" s="1"/>
  <c r="K83" i="2"/>
  <c r="N83" i="2" s="1"/>
  <c r="K84" i="2"/>
  <c r="N84" i="2" s="1"/>
  <c r="K86" i="2"/>
  <c r="N86" i="2" s="1"/>
  <c r="K87" i="2"/>
  <c r="N87" i="2" s="1"/>
  <c r="K88" i="2"/>
  <c r="N88" i="2" s="1"/>
  <c r="K89" i="2"/>
  <c r="N89" i="2" s="1"/>
  <c r="K90" i="2"/>
  <c r="N90" i="2" s="1"/>
  <c r="K91" i="2"/>
  <c r="N91" i="2" s="1"/>
  <c r="K92" i="2"/>
  <c r="N92" i="2" s="1"/>
  <c r="K93" i="2"/>
  <c r="N93" i="2" s="1"/>
  <c r="K94" i="2"/>
  <c r="N94" i="2" s="1"/>
  <c r="K95" i="2"/>
  <c r="N95" i="2" s="1"/>
  <c r="K96" i="2"/>
  <c r="N96" i="2" s="1"/>
  <c r="K97" i="2"/>
  <c r="N97" i="2" s="1"/>
  <c r="K98" i="2"/>
  <c r="N98" i="2" s="1"/>
  <c r="K99" i="2"/>
  <c r="N99" i="2" s="1"/>
  <c r="K100" i="2"/>
  <c r="N100" i="2" s="1"/>
  <c r="K101" i="2"/>
  <c r="N101" i="2" s="1"/>
  <c r="K102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51" i="2"/>
  <c r="K152" i="2"/>
  <c r="K36" i="3" l="1"/>
  <c r="N153" i="2"/>
</calcChain>
</file>

<file path=xl/sharedStrings.xml><?xml version="1.0" encoding="utf-8"?>
<sst xmlns="http://schemas.openxmlformats.org/spreadsheetml/2006/main" count="840" uniqueCount="510">
  <si>
    <t>l.p</t>
  </si>
  <si>
    <t>Jednostka Zamawiajacego</t>
  </si>
  <si>
    <t>Asortyment</t>
  </si>
  <si>
    <t>Specyfikacja</t>
  </si>
  <si>
    <t>Format</t>
  </si>
  <si>
    <t>Wycięcie/ lub bez</t>
  </si>
  <si>
    <t>ile razy składane</t>
  </si>
  <si>
    <t>liczba stron</t>
  </si>
  <si>
    <t xml:space="preserve">Wizytówki </t>
  </si>
  <si>
    <t>90x50 mm</t>
  </si>
  <si>
    <t>Hampton by Hilton w Gdańsku</t>
  </si>
  <si>
    <t>kolor pojedyńczy 80 % czarny, papier 150g, jednostronny</t>
  </si>
  <si>
    <t>210 x 297mm A4</t>
  </si>
  <si>
    <t>bez</t>
  </si>
  <si>
    <t>Hampton by Hilton w Gdańsku/Hampton by Hilton w Warszawie</t>
  </si>
  <si>
    <t>wizytówka hotelowa</t>
  </si>
  <si>
    <t>Kolor PMS 280 i PMS 279, 270 g Soporset</t>
  </si>
  <si>
    <t>85x55 mm</t>
  </si>
  <si>
    <t>papier do faktur</t>
  </si>
  <si>
    <t>1 Kolor PMS 540 U/ Papier 105g/28#</t>
  </si>
  <si>
    <t>papier firmowy</t>
  </si>
  <si>
    <t>Kolor PMS 280 i PMS 279,100g Soporset</t>
  </si>
  <si>
    <t>a4</t>
  </si>
  <si>
    <t>zawieszka na bagaż</t>
  </si>
  <si>
    <t>Kolor PMS 295 C, Black,Papier perforowany, klejenie, materiał etykiet bagażowych</t>
  </si>
  <si>
    <t>30 x 350 mm</t>
  </si>
  <si>
    <t>notes do pokoju</t>
  </si>
  <si>
    <t>Kolor PMS 295u i PMS 293u, offset 90g/ 24#, gładki, niepowlekany, 15 arkuszy  w notesie, szara podkładka wiorówa,, gumowe wiązanie klejem na górnej krawędzi</t>
  </si>
  <si>
    <t>110x 110mm</t>
  </si>
  <si>
    <t>nie</t>
  </si>
  <si>
    <t xml:space="preserve">zawieszka o zmianie ręczników i pościeli </t>
  </si>
  <si>
    <t>CMYK, C:99 M:1; Y:5; K:5 PMS 639c, wydruk dwustronny , offset, 3mm mat laminat, zaokrąglone rogi, 16 mil PVC</t>
  </si>
  <si>
    <t>100x 230 mm</t>
  </si>
  <si>
    <t>tak</t>
  </si>
  <si>
    <t>zawieszka na drzwi - nie przeszkadzać</t>
  </si>
  <si>
    <t>CMYK: PMS 166C PMS 125C PMS 377C;  250g, 3 mil laminat,  wycięcie kółko 29mm</t>
  </si>
  <si>
    <t>196mm x 77mm</t>
  </si>
  <si>
    <t>zawieszka na wodę dla gości</t>
  </si>
  <si>
    <t>CMYK, C:99 M:1; Y:5; K:5 PMS 639c, wydruk dwustronny ,275 g/100# offset, full kolor; 3mm mat laminat, preferowane zagięcie</t>
  </si>
  <si>
    <t>65x167 mm</t>
  </si>
  <si>
    <t>druk do pralni samokopiujący</t>
  </si>
  <si>
    <t>1 kolor czarny, oryginał  (biały)+ dwie kopie (w różnych kolorach)</t>
  </si>
  <si>
    <t>295x130</t>
  </si>
  <si>
    <t>torba na pranie</t>
  </si>
  <si>
    <t>Czarny, Biała plastikowa torba nadająca się do recyklingu;  sznurek do sciagniecia jako zamkniecie, wymagane otwory wentylacyjne</t>
  </si>
  <si>
    <t>356mm x 610mm</t>
  </si>
  <si>
    <t>menu drinks</t>
  </si>
  <si>
    <t>PMS 382 i czarny, 400 g, laminowany mat, wydruk  dwustronny, mat laminat,</t>
  </si>
  <si>
    <t xml:space="preserve">330 mm wysokosc/ 120mm szerokosc </t>
  </si>
  <si>
    <t>menu food</t>
  </si>
  <si>
    <t xml:space="preserve">PMS 207 i czarny; 400g; wydruk dwustronny, mat laminat, </t>
  </si>
  <si>
    <t>237mmx 120mm- 4pp</t>
  </si>
  <si>
    <t>kids menu</t>
  </si>
  <si>
    <t>100 g , wiele kolorów, niepowlekany</t>
  </si>
  <si>
    <t>a4 2pp</t>
  </si>
  <si>
    <t>notes konferencyjny 12 kartek</t>
  </si>
  <si>
    <t>Kolor PMS 639u i czarny; 60,2g/ 40#, offset, 15 arkuszy  w notesie, szara podkładka wiorówa, gumowe wiązanie klejem na górnej krawędzi</t>
  </si>
  <si>
    <t>140mmx216mm</t>
  </si>
  <si>
    <t>wizytówki imienne</t>
  </si>
  <si>
    <t>85mm x 55mm</t>
  </si>
  <si>
    <t>koperta DL</t>
  </si>
  <si>
    <t>PMS 295U i Czarny; 90g/ 24# offset</t>
  </si>
  <si>
    <t>220mm x 110 mm</t>
  </si>
  <si>
    <t>Courtyard by Marriott w Warszawie</t>
  </si>
  <si>
    <t>In Room Bar Price List</t>
  </si>
  <si>
    <t>elfenbens linen 246g kolor 1+1</t>
  </si>
  <si>
    <t>143x200 mm</t>
  </si>
  <si>
    <t>Zawieszka "Proszę nie przeszkadzać"</t>
  </si>
  <si>
    <t>dwustronna, karton 450g biały, zafoliowany: 150 szt. - 2 kolory: żółte tło z czarnym napisem; 150 szt. 1 kolor zielone tło z białym napisem</t>
  </si>
  <si>
    <t>101x216 mm</t>
  </si>
  <si>
    <t>wycięcie na zawieszenie na klamce</t>
  </si>
  <si>
    <t>Terry ReUse Doorhanger</t>
  </si>
  <si>
    <t>zawieszka na klamkę, karton biały 450g, zafoliowany, 2 kolory</t>
  </si>
  <si>
    <t>76x203 mm</t>
  </si>
  <si>
    <t>Druk pralniczy z 4 kolorowymi kalkami</t>
  </si>
  <si>
    <t xml:space="preserve">samokopia 4 kartki, 53g kolor 1+0 </t>
  </si>
  <si>
    <t>297x210 mm</t>
  </si>
  <si>
    <t>Privacy Card</t>
  </si>
  <si>
    <t>dwustronny, 1 kolor, 300g offset biały</t>
  </si>
  <si>
    <t>148x105 mm</t>
  </si>
  <si>
    <t>A6</t>
  </si>
  <si>
    <t>Note pad brand</t>
  </si>
  <si>
    <t>90g offset, biały,1 kolor,  bloczki 10 -kartkowe</t>
  </si>
  <si>
    <t>nakładka na telefon</t>
  </si>
  <si>
    <t>kreda mat 250g</t>
  </si>
  <si>
    <t>2 rodzaje aparatów telefonicznych</t>
  </si>
  <si>
    <t>wycięcia laserowe na klawisze telefonu</t>
  </si>
  <si>
    <t>Claim Check</t>
  </si>
  <si>
    <t>offset 160g, 1 kolor, numeracja, perforacja</t>
  </si>
  <si>
    <t>65x140 mm</t>
  </si>
  <si>
    <t>wycięcie</t>
  </si>
  <si>
    <t>Registration Form</t>
  </si>
  <si>
    <t>offset 160g biały, kolor 1+1 ze znaczkiem o niepaleniu, dwustronny</t>
  </si>
  <si>
    <t>210x100 mm</t>
  </si>
  <si>
    <t xml:space="preserve"> Platinum Card English</t>
  </si>
  <si>
    <t>offset white silk, 200g, dwustronny, matt,kolor 2</t>
  </si>
  <si>
    <t>96x140 mm</t>
  </si>
  <si>
    <t>Elite Member Keypackets (okładka na klucz)</t>
  </si>
  <si>
    <t>170 g karton biały, dwustronny, 4c Euroscale</t>
  </si>
  <si>
    <t>64x100 mm</t>
  </si>
  <si>
    <t>sklejone zamknięte</t>
  </si>
  <si>
    <t>koperta depozytowa brązowa</t>
  </si>
  <si>
    <t>C5 HK brąz  90g kolor 1+ 0</t>
  </si>
  <si>
    <t>161x230 mm</t>
  </si>
  <si>
    <t xml:space="preserve"> Śniadanie do pokoju - zawieszka</t>
  </si>
  <si>
    <t>kreda matt 300g kolor 1+1</t>
  </si>
  <si>
    <t>1200x337 mm</t>
  </si>
  <si>
    <t xml:space="preserve">wycięcie </t>
  </si>
  <si>
    <t>Notatnik konferencyjny A5 Banquet Pads</t>
  </si>
  <si>
    <t>offset 90g biały kolor 1+karton 200g</t>
  </si>
  <si>
    <t>148x210mm</t>
  </si>
  <si>
    <t xml:space="preserve">We are listening </t>
  </si>
  <si>
    <t>160 offset biały, dwustronny, 2 kolory</t>
  </si>
  <si>
    <t>190,5x127 mm</t>
  </si>
  <si>
    <t>Captain's Order 100 kartek z tekturką</t>
  </si>
  <si>
    <t>offset 80g 100 kartek+karton 1+0</t>
  </si>
  <si>
    <t>80x119 mm</t>
  </si>
  <si>
    <t xml:space="preserve">Rachunki kelnerskie </t>
  </si>
  <si>
    <t>samokopia oryginał 63g + kopia 173g kolor  1+0+numeracja</t>
  </si>
  <si>
    <t>99x200 mm</t>
  </si>
  <si>
    <t xml:space="preserve">Rachunki bankietowe </t>
  </si>
  <si>
    <t>samokopia oryginal 63g + kopia 173g kolor 1+0+numeracja</t>
  </si>
  <si>
    <t>Karta menu do Brasserie</t>
  </si>
  <si>
    <t>4+4, kreda 350, 680x240 2bigi, folia Mat lub błysk 2str</t>
  </si>
  <si>
    <t>Karta Menu do Lobby Bar</t>
  </si>
  <si>
    <t>4+4, kreda 350, 487x295 2bigi, folia Mat lub błysk 2str</t>
  </si>
  <si>
    <t>Karta śniadaniowa do Brasserie</t>
  </si>
  <si>
    <t xml:space="preserve">kred 350g, folia mat  dwustronnie, bigowanie </t>
  </si>
  <si>
    <t>450x240 mm</t>
  </si>
  <si>
    <t>wkładka do karty Brasserie</t>
  </si>
  <si>
    <t>150g, czysta bez nadruku</t>
  </si>
  <si>
    <t>21x23cm</t>
  </si>
  <si>
    <t>Note tent card brand for Business Card (With Compliments)</t>
  </si>
  <si>
    <t>kreda 300g biały, jednostronny, 2 kolory, składany na pół daszek z nacięciami na wizytówkę</t>
  </si>
  <si>
    <t>148x210 mm DIN A5</t>
  </si>
  <si>
    <t>nacięcia na wizytówkę</t>
  </si>
  <si>
    <t>Wizytówka imienna</t>
  </si>
  <si>
    <t>280g offset biały, dwustronny, 2 kolory</t>
  </si>
  <si>
    <t>88x50 mm</t>
  </si>
  <si>
    <t>wizytówka hotelowa dwustronna wg istniejącego wzoru( Book directly)</t>
  </si>
  <si>
    <t>Koperta DL z logo</t>
  </si>
  <si>
    <t xml:space="preserve">80g, samoprzylepna, jednostronna, biała, 2 kolory </t>
  </si>
  <si>
    <t>DL</t>
  </si>
  <si>
    <t>Koperta C4 z logo ( bez okienka )</t>
  </si>
  <si>
    <t xml:space="preserve">100g, samoprzylepna, jednostronna, biała, 2 kolory </t>
  </si>
  <si>
    <t>229x324 mm, DIN C4</t>
  </si>
  <si>
    <t>Koperta C5 z logo ( bez okienka )</t>
  </si>
  <si>
    <t>162x229 mm, DIN C5</t>
  </si>
  <si>
    <t>Meeting Planner Guide</t>
  </si>
  <si>
    <t>kreda matt 300g kolor 4+4 cmyk</t>
  </si>
  <si>
    <t>A4</t>
  </si>
  <si>
    <t>Teczka standard</t>
  </si>
  <si>
    <t>350g karton biały, jednostronna, 1 kolor, składany, sztanca</t>
  </si>
  <si>
    <t>476x395 mm</t>
  </si>
  <si>
    <t>Ulotka hotelowa/ Rack Card</t>
  </si>
  <si>
    <t xml:space="preserve">kreda matt 250g kolor 4+4 cmyk </t>
  </si>
  <si>
    <t>100x210 mm</t>
  </si>
  <si>
    <t>Ulotka Direct Booking</t>
  </si>
  <si>
    <t>ulotki okazjonalne</t>
  </si>
  <si>
    <t>kreda 160g, 4x4 dwustronna</t>
  </si>
  <si>
    <t>notecard black</t>
  </si>
  <si>
    <t>300g/m2 white "druckfein FSC-Mix Credit", onesided: black</t>
  </si>
  <si>
    <t>210/105 mm</t>
  </si>
  <si>
    <t>cash receipt bloczek</t>
  </si>
  <si>
    <t>carbonless paper 2 sheets 1.60g/m2 white 2.60g/m2 white</t>
  </si>
  <si>
    <t>148/105mm, DIN A6</t>
  </si>
  <si>
    <t>luggage tag</t>
  </si>
  <si>
    <t>170 g/m2 white "druckfein FSC-Mix Credit", perforated, numbered with white rubber band</t>
  </si>
  <si>
    <t>64/165 mm, doublesided black</t>
  </si>
  <si>
    <t>120g, 2 sided black</t>
  </si>
  <si>
    <t>Document Name: INH18004_OBOP_KeyPacket_Elite_EN_BE_F2.indd Document Path: Marriott:Creative:MAKINH:MAKINH.18004 OBOP In-Hotel Collateral:Print: Final:INH18004_OBOP_KeyPacket_Elite_EN_F Folder:INH18004_OBOP_KeyPacket_Elite_EN_BE_F2.indd Fonts: Swiss721 BT (Black Condensed, Regular, Light), Aldine721 BT (Italic)</t>
  </si>
  <si>
    <t>elite member amenity card large</t>
  </si>
  <si>
    <t>230g offset, white; 1 sided, pms 8402</t>
  </si>
  <si>
    <t>148/210mm, folded 148/105</t>
  </si>
  <si>
    <t>NOTATNIK - bloczek</t>
  </si>
  <si>
    <t>REN Note Pad</t>
  </si>
  <si>
    <t>z linijkami oraz kartonową podkładką 10 katek w bloczku, 1/0</t>
  </si>
  <si>
    <t xml:space="preserve">148mm x 210mm </t>
  </si>
  <si>
    <t>envelope C4</t>
  </si>
  <si>
    <t>120g/m2, white offset; front: black; back: grey 424 black</t>
  </si>
  <si>
    <t>229/324 mmm; DIN C4</t>
  </si>
  <si>
    <t>envelope C5</t>
  </si>
  <si>
    <t>100g/m2, white offset; front: black; back: grey 424, black</t>
  </si>
  <si>
    <t>229/162mm, DIN C5</t>
  </si>
  <si>
    <t>TECZKA</t>
  </si>
  <si>
    <t xml:space="preserve">Ink= 1 side prints 4C + 90% PMS 440 / Opposite side prints 4C only • Paper= 120# Sterling Premium Gloss (or comparable sheet) • Coating=Overall Dry trap soft touch aqueous coating, 2 sides </t>
  </si>
  <si>
    <t xml:space="preserve"> Flat Trim = 16.875 in x 12 in (428.6mm x 304.8mm) • Folded = 9 in x 12 in (228.6mm x 304.8mm) • Note: This has an off center fold • Cover Dimensions (Short Fold)=7.875 in x 12 in (200mm x 304.8mm) • Bleed = .125 in (3mm) on all sides </t>
  </si>
  <si>
    <t>MEETING PLANNER</t>
  </si>
  <si>
    <t xml:space="preserve"> •   Color= 4C+1 (CMYK + Pantone 877 C) •   Paper= 100# Utopia II matte cover or comparable </t>
  </si>
  <si>
    <t xml:space="preserve"> Trim= 6.5 in x 10.5 in (165.1mm x 266.7mm) •  Bleed= .125 in (3mm) on all sides</t>
  </si>
  <si>
    <t xml:space="preserve">RS- Menu room service </t>
  </si>
  <si>
    <t>Flat Size = 8 in x 7.5 in     (203.2 mm x 190.5 mm) • Folded Size = 4 in x 7.5 in    (101.6 mm x 190.5 mm)</t>
  </si>
  <si>
    <t>RS - Karta zamówienia śniadania – door knobs (dwie wersje językowe)</t>
  </si>
  <si>
    <t>250g, matowy karton, FSC- Mix Credit, składana 95x 356 mm, 4/4</t>
  </si>
  <si>
    <t>282x 356 mm</t>
  </si>
  <si>
    <t>notesy dla kelnerów</t>
  </si>
  <si>
    <t>80x120 mm</t>
  </si>
  <si>
    <t>RS – zawieszka na czajnik z kawą / herbatą bezkofeinową</t>
  </si>
  <si>
    <t>350g, LuxoCard FSC Mix; druk jednostronny, biały nadruk, składane na pół?</t>
  </si>
  <si>
    <t>82,5x 63,5 mm</t>
  </si>
  <si>
    <t xml:space="preserve">RS – papierowa opaska na serwetkę </t>
  </si>
  <si>
    <t xml:space="preserve">80g, druk jednostronny, czarna opaska, biały nadruk, taśma klejąca na końcach </t>
  </si>
  <si>
    <t>165,1x 12,7 mm</t>
  </si>
  <si>
    <t>RH Tray Removal</t>
  </si>
  <si>
    <t>215,9x 50,8 mm</t>
  </si>
  <si>
    <t>Restauracja – menu śniadaniowe</t>
  </si>
  <si>
    <t>250g karton biały, kolorowy nadruk, 2/0</t>
  </si>
  <si>
    <t>120x 330 mm</t>
  </si>
  <si>
    <t>Best Western w Juracie</t>
  </si>
  <si>
    <t>BWR GGR Key Card Sleeves Rev/ etui na klucze</t>
  </si>
  <si>
    <t>Mat (or satin) coated paper</t>
  </si>
  <si>
    <t>60x90</t>
  </si>
  <si>
    <t>Druk CMYK, bigowanie , sztancowanie, foliowanie (mat), klejenie do formy kieszonki</t>
  </si>
  <si>
    <t xml:space="preserve"> Business Card: One Sided</t>
  </si>
  <si>
    <t>Mat (or satin) coated paper 350g</t>
  </si>
  <si>
    <t>89 x 51</t>
  </si>
  <si>
    <t>Printing details :  front only in four colour process + mat film                                                                          Druk jednostronny, foliowanie (mat),</t>
  </si>
  <si>
    <t xml:space="preserve"> Business Card: Two Sided</t>
  </si>
  <si>
    <t>Printing details :  front and back in four colour process + mat film       foliowanie (mat),</t>
  </si>
  <si>
    <t>Do Not Disturb Signs: Master Brand, Hanger</t>
  </si>
  <si>
    <t>Card stock 350g, karton dwustronny 350g 4+4</t>
  </si>
  <si>
    <t>89x216</t>
  </si>
  <si>
    <t>Envelope_DL</t>
  </si>
  <si>
    <t>papier offsetowy 90 g, offset paper 90g 4+0</t>
  </si>
  <si>
    <t>220x105</t>
  </si>
  <si>
    <t>Property Letterhead</t>
  </si>
  <si>
    <t>210x297</t>
  </si>
  <si>
    <t>Property Notepad</t>
  </si>
  <si>
    <t>papier offsetowy 90 g, bloczki 5 kartek, offset paper 90g - 5  sheets, top glue 4+0</t>
  </si>
  <si>
    <t>a-6</t>
  </si>
  <si>
    <t>a-5</t>
  </si>
  <si>
    <t>Property Rack Card/Brochure</t>
  </si>
  <si>
    <t>mat chalk 250g, kreda matowa dwustronnie powlekana 250g 4+4</t>
  </si>
  <si>
    <t>102 x 229mm</t>
  </si>
  <si>
    <t>Print 4+4, offset lak</t>
  </si>
  <si>
    <t>Pet in Room Hanger</t>
  </si>
  <si>
    <t>Luggage Hanger</t>
  </si>
  <si>
    <t>Card stock 250g, karton dwustronny 250g 4+1</t>
  </si>
  <si>
    <t>220x34</t>
  </si>
  <si>
    <t>Teczka A4</t>
  </si>
  <si>
    <t>Papier kreda mat 350g dwustronnie powlekana,</t>
  </si>
  <si>
    <t xml:space="preserve">305x220 </t>
  </si>
  <si>
    <t xml:space="preserve"> zadruk 1+0, grzbiet: 1mm, laminowana folia soft touch po stronie zewnatrznej, wyciecie na wizytówki, papier biały</t>
  </si>
  <si>
    <t>Golden Tulip Gdańsk/Golden Tulip Międzyzdroje</t>
  </si>
  <si>
    <t>Wizytówki imienne</t>
  </si>
  <si>
    <t>papier twardy 250/300g, kreda</t>
  </si>
  <si>
    <t>85x55mm</t>
  </si>
  <si>
    <t>Golden Tulip Gdańsk</t>
  </si>
  <si>
    <t>Kwity bagażowe</t>
  </si>
  <si>
    <t>Wizytówki hotelowe/SPA</t>
  </si>
  <si>
    <t>papier 400g, 1/2</t>
  </si>
  <si>
    <t>blok 10 kartek, 90g, 2/0</t>
  </si>
  <si>
    <t xml:space="preserve">Notesy konferencyjne </t>
  </si>
  <si>
    <t>10 kartek, 90g, 2/0</t>
  </si>
  <si>
    <t>kwity pralnicze</t>
  </si>
  <si>
    <t>zwykły papier 90g</t>
  </si>
  <si>
    <t>Etui do kart kluczy</t>
  </si>
  <si>
    <t>papier twardy 250/300g, kreda, poszetka,2/0</t>
  </si>
  <si>
    <t>78x56mm</t>
  </si>
  <si>
    <t>Papier firmowy do pokoi</t>
  </si>
  <si>
    <t>210x297mm, 2/0</t>
  </si>
  <si>
    <t>koperty z logo</t>
  </si>
  <si>
    <t>90g, 1 kolor</t>
  </si>
  <si>
    <t>220x115mm</t>
  </si>
  <si>
    <t>Notesy do pokoi</t>
  </si>
  <si>
    <t>A5</t>
  </si>
  <si>
    <t xml:space="preserve">Teczki </t>
  </si>
  <si>
    <t>300g, 2 kolory</t>
  </si>
  <si>
    <t>525x389mm</t>
  </si>
  <si>
    <t xml:space="preserve">Ankiety dla gości </t>
  </si>
  <si>
    <t>Informator hotelowy</t>
  </si>
  <si>
    <t>8 kartek spiętych metalowym klipsem, 250g</t>
  </si>
  <si>
    <t>110x220 mm</t>
  </si>
  <si>
    <t>Menu ( restauracja, spa)</t>
  </si>
  <si>
    <t>120g, 1 kolor</t>
  </si>
  <si>
    <t>210x297mm</t>
  </si>
  <si>
    <t>Zawieszka green message</t>
  </si>
  <si>
    <t>papier twardy 250/300g, kreda, 2 kolory</t>
  </si>
  <si>
    <t>100x250mm</t>
  </si>
  <si>
    <t>Zawieszka na drzwi</t>
  </si>
  <si>
    <t xml:space="preserve">Vouchery promocyjne ( wizytówki) </t>
  </si>
  <si>
    <t>Karta do korespondencji</t>
  </si>
  <si>
    <t>210x105</t>
  </si>
  <si>
    <t>Golden Tulip Międzyzdroje</t>
  </si>
  <si>
    <t>Printed At: None
Live: None
Trim: 5.375” x 4.25”
Bleed: 5.875” x 4.75”
Gutter: 0.5” x 0”
Fold Type: Custom
Fold Position: 2.5” x 0.75”, 4.625”
Fold Orienta-tion: Both          Inks:
 PMS Black 4 C, PMS 1635 C,
DIELINE
Embedded Color Pro-files:
RGB sRGB IEC61966-2.1
CMYK U.S. Web Coated (SWOP) v2
Vendor: RRD
Paper: 80# Accent
Letter Text: None
Letter Form: None</t>
  </si>
  <si>
    <t>FONTS: • Gill Sans   (Light) SIZE SPECIFICA-TIONS: • Flat Size = 8 in x 7.5 in     (203.2 mm x 190.5 mm) • Folded Size = 4 in x 7.5 in    (101.6 mm x 190.5 mm)
PAPER SPECIFICATIONS: • Cover: 100# Silk Coat-ed Cover or 270.27 GSM • Body: 80# Silk Coated Text or 118.52 GSM</t>
  </si>
  <si>
    <t>75x75 mm</t>
  </si>
  <si>
    <t>Standard Keypackets (okladka na klucz)</t>
  </si>
  <si>
    <t>Odpoczywaj bezpiecznie</t>
  </si>
  <si>
    <t>dwustronny karton zafoliowany, szary z napisami w kolorze żółtym i białym</t>
  </si>
  <si>
    <t>145mm /105 mm</t>
  </si>
  <si>
    <t xml:space="preserve">Prospekty </t>
  </si>
  <si>
    <t>papier kredowy</t>
  </si>
  <si>
    <t xml:space="preserve">Sety sniadaniowe </t>
  </si>
  <si>
    <t>zwykły papier z recyklingu</t>
  </si>
  <si>
    <t>A3</t>
  </si>
  <si>
    <t>karty meldunkowe- drukowane z Opery, nie zamawiamy druków</t>
  </si>
  <si>
    <t>keycard holder packets/ poszetka "WELCOME"</t>
  </si>
  <si>
    <t>Renaissance w Warszawie</t>
  </si>
  <si>
    <t>Bonvoy In-Hotel F&amp;B Credit Voucher_Member</t>
  </si>
  <si>
    <t>Document Name: MAKINH19001_Bonvoy_FoodBevCreditVoucher_
Member_EN_BE_F.indd
Document Path: Marriott:Creative:MAKINH:MAKINH.19001_Bonvoy_
In-Hotel_Collateral:_Final:Food_Beverage_Credit_Voucher_Member:MAKINH19001_
Bonvoy_FoodBevCreditVoucher_Member_EN_BE_F.indd
Fonts: Swiss721 BT (Black Condensed, Regular), Aldine721 BT
(Italic)</t>
  </si>
  <si>
    <t>Printed At: None
Live: 3.125” x 1.75”
Trim: 3.625” x 2.25”
Bleed: 3.875” x 2.5”
Gutter: None
Fold Type: None
Fold Position: None
Fold Orientation: None ; Inks:
PMS Black C, PMS 1635 C
Embedded Color Profiles:
RGB sRGB IEC61966-2.1
CMYK U.S. Web Coated (SWOP) v2
Vendor: RRD-US
Paper: 80 # Accent, cover
Letter Text: None
Letter Form: None</t>
  </si>
  <si>
    <t xml:space="preserve"> In-Hotel Elite Upgrade Insert</t>
  </si>
  <si>
    <t>Document Name: INH18004_OBOP_EliteUpgradeInsert_EN_F.indd; Document Path: Marriott:Creative:MAKINH:MAKINH.18004 OBOP
In-Hotel Collateral:Print: Final:INH18004_OBOP_EliteUpgradeInsert_
EN_F Folder:INH18004_OBOP_EliteUpgradeInsert_EN_F.indd; Fonts: Swiss721 BT (Black Condensed), Aldine721 BT (Italic)</t>
  </si>
  <si>
    <t>Printed At: None
Live: 3.125” x 2.5”
Trim: 3.625” x 3”
Bleed: 3.875” x 3.25”
Gutter: None
Fold Type: None
Fold Position: None
Fold Orientation: None ; Inks:
PMS Black 4 C, PMS 1635 C, Dieline
Embedded Color Profiles:
RGB sRGB IEC61966-2.1
CMYK U.S. Web Coated (SWOP) v2
Vendor: RRD-US
Paper: 100# Accent cover
Letter Text: None
Letter Form: None</t>
  </si>
  <si>
    <t>Elite Member Keypackets (okładka na klucz) "HELLO AGAIN"</t>
  </si>
  <si>
    <t>wyciecie</t>
  </si>
  <si>
    <t>welcome gift card</t>
  </si>
  <si>
    <t>Koperta poduszka Moxy</t>
  </si>
  <si>
    <t>ok. 263x345mm</t>
  </si>
  <si>
    <t>Hotel Katowice</t>
  </si>
  <si>
    <t>Etui na klucze</t>
  </si>
  <si>
    <t>papier kreda mat 350 g, zadruk 4/4</t>
  </si>
  <si>
    <t xml:space="preserve">75x105 mm, </t>
  </si>
  <si>
    <t>Wycięcie</t>
  </si>
  <si>
    <t>Plakaty</t>
  </si>
  <si>
    <t>papier satyna 150 g, druk solwentowy</t>
  </si>
  <si>
    <t>700x1000mm</t>
  </si>
  <si>
    <t>Wizytówki</t>
  </si>
  <si>
    <t>kreda 350g, mat,folia</t>
  </si>
  <si>
    <t>Informator z regulaminem</t>
  </si>
  <si>
    <t>Katalog szyty A5; ilość stron 4 (okładka) + 36 (wnętrze); papier: okładka kreda 250 g błysk, środek kreda 130</t>
  </si>
  <si>
    <t>36+4 okładka</t>
  </si>
  <si>
    <t>teczka</t>
  </si>
  <si>
    <t>jednostronnie foliowane, karton biały 300g.</t>
  </si>
  <si>
    <t>nie składane</t>
  </si>
  <si>
    <t>nie dotyczy</t>
  </si>
  <si>
    <t xml:space="preserve">koperta </t>
  </si>
  <si>
    <t>biała, z paskiem samoprzylepnym (logo+ dane adresowe )</t>
  </si>
  <si>
    <t>C5</t>
  </si>
  <si>
    <t>notes</t>
  </si>
  <si>
    <t>papier offset 80g, druk jednostronny (logo + dane adresowe), klejenie po krótkim boku, bez dziurek.</t>
  </si>
  <si>
    <t>10-15 stron</t>
  </si>
  <si>
    <t xml:space="preserve">wizytówka hotelowa /imienna </t>
  </si>
  <si>
    <t xml:space="preserve">Dane hotelu, na odwrocie Logo Spółki. Papier kredowy 350g. </t>
  </si>
  <si>
    <t>obustronna</t>
  </si>
  <si>
    <t>zawieszka na drzwi</t>
  </si>
  <si>
    <t>lakierowana, foliowana, dwustronna : proszę posprzatać pokój/proszę nie przeszkadzać (+ w jęz. angielskim)</t>
  </si>
  <si>
    <t>85x230mm</t>
  </si>
  <si>
    <t>oznaczenie o wymianie ręcznika hotelowego - rozwiązanie proekologiczne</t>
  </si>
  <si>
    <t xml:space="preserve">Chrońmy środowisko dokonaj wyboru! Ręcznik na wieszaku  : "Będę go jeszcze używać " Ręcznik na podłodze : "Proszę o wymianę" ( + w jęz. angielskim). </t>
  </si>
  <si>
    <t>jednostronna</t>
  </si>
  <si>
    <t>zawieszka na drzwi toalet ogólnodostepnych</t>
  </si>
  <si>
    <t xml:space="preserve">Świeżo zdezynfekowane (+ w jęz. angielskim). Preferowany : folia bezklejowa  </t>
  </si>
  <si>
    <t xml:space="preserve">Etui na kartę </t>
  </si>
  <si>
    <t>rodzaj papieru:kreda 300g, kolor:panton872, lakier offset 1+0</t>
  </si>
  <si>
    <t>wys.9,5 cm/6,5 cm szerokość strona</t>
  </si>
  <si>
    <t>kieszonka</t>
  </si>
  <si>
    <t>1 + kieszonka</t>
  </si>
  <si>
    <t>4 strony druku</t>
  </si>
  <si>
    <t xml:space="preserve">zawieszka pokój w trakcie sprzątania </t>
  </si>
  <si>
    <t>lakierowana, foliowana, dwustronna : pokój w trakcie  sprzatania   (+ w jęz. angielskim)</t>
  </si>
  <si>
    <t xml:space="preserve">zawieszka pies w pokoju </t>
  </si>
  <si>
    <t>lakierowana, foliowana, dwustronna : pies  w pokoju    (+ w jęz. angielskim)</t>
  </si>
  <si>
    <t>PHH Hotele</t>
  </si>
  <si>
    <t>Regent Warsaw Hotel</t>
  </si>
  <si>
    <t>Notesy Gościnne</t>
  </si>
  <si>
    <t>notatnik</t>
  </si>
  <si>
    <t>Formularz wydania gotówki</t>
  </si>
  <si>
    <t>z kopią</t>
  </si>
  <si>
    <t>Formularz rabatowy</t>
  </si>
  <si>
    <t>Formularz zamówienia zewnętrznego</t>
  </si>
  <si>
    <t>z 2 kopiami</t>
  </si>
  <si>
    <t>Druk kasa przyjęła</t>
  </si>
  <si>
    <t>Okładka menu bankietowego</t>
  </si>
  <si>
    <t>Notesy bankietowe</t>
  </si>
  <si>
    <t>Menu śniadaniowe</t>
  </si>
  <si>
    <t>z otworem na klamkę</t>
  </si>
  <si>
    <t>Rachunki gościnne</t>
  </si>
  <si>
    <t>Karta do szlafroka</t>
  </si>
  <si>
    <t>sztancowana</t>
  </si>
  <si>
    <t>Papier listowy gościnny</t>
  </si>
  <si>
    <t xml:space="preserve">Koperty do papeterii </t>
  </si>
  <si>
    <t>C6</t>
  </si>
  <si>
    <t>Obwoluta do karty-klucza</t>
  </si>
  <si>
    <t>Kwit bagażowy</t>
  </si>
  <si>
    <t>ok. A6</t>
  </si>
  <si>
    <t>Formularz pralniczy</t>
  </si>
  <si>
    <t>2 kopie</t>
  </si>
  <si>
    <t xml:space="preserve">Karta powitalna </t>
  </si>
  <si>
    <t>GAT S.A od:Tones</t>
  </si>
  <si>
    <t>ulotki</t>
  </si>
  <si>
    <t>21cmx19,8cm</t>
  </si>
  <si>
    <t>GAT S.A od:Plus</t>
  </si>
  <si>
    <t>10cmX6xm</t>
  </si>
  <si>
    <t>Moxy Poznań</t>
  </si>
  <si>
    <t>cena sztuka</t>
  </si>
  <si>
    <t>uwagi</t>
  </si>
  <si>
    <t>cena total</t>
  </si>
  <si>
    <t>Załącznik nr.1  Formularz cenowy</t>
  </si>
  <si>
    <t>UWAGA, PROSZĘ WYPEŁNIĆ TYLKO BIAŁE POLA</t>
  </si>
  <si>
    <r>
      <t xml:space="preserve">Wskazówki odnośnie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lub JPG ze stemplem i podpisem osoby upoważnionej, jako dowód przystąpienia do zapytania ofertowego.</t>
    </r>
  </si>
  <si>
    <t xml:space="preserve"> Polski Holding Hotelowy Sp. z o.o., ul. Komitetu Obrony Robotników 39 G, 02-148 Warszawa</t>
  </si>
  <si>
    <t>Dane oferenta</t>
  </si>
  <si>
    <t>Imię i nazwisko autora oferty: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</si>
  <si>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</si>
  <si>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</si>
  <si>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</si>
  <si>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</si>
  <si>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</si>
  <si>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Inne</t>
  </si>
  <si>
    <t>Biuro Zarządu</t>
  </si>
  <si>
    <t xml:space="preserve">Teczka </t>
  </si>
  <si>
    <t>kreda 350 g folia mat z hotstampingiem</t>
  </si>
  <si>
    <t>LP.</t>
  </si>
  <si>
    <t>Odpowiadając na zapytanie ofertowe dotyczące podpisania umowy 
na opracowanie graficzne, wykonanie oraz dostawę druków dla hoteli zarządzanych przez Polski Holding Hotelowy Sp. z o.o. 
oraz należących do Grupy Kapitałowej PHH</t>
  </si>
  <si>
    <t>Termin płatności (30 dni) (TAK/NIE)</t>
  </si>
  <si>
    <t>Dostawa na terenie całego kraju 7 dni w tygodniu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</si>
  <si>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</si>
  <si>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</si>
  <si>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Akceptacja draftu umowy (TAK/NIE) 
jeśli NIE prosimy o podanie uwag - w osobnym pliku</t>
  </si>
  <si>
    <t>cena total na 24 mcy</t>
  </si>
  <si>
    <t xml:space="preserve">czas realizacji w dniach roboczych
(czas produkcji + czas dostawy) </t>
  </si>
  <si>
    <t>wizytówka personalna</t>
  </si>
  <si>
    <t>89 x 51 mm Front Silver 877
Back Silver Foil
290 g/m2 Onyx Cardboard FSC-Mix Credit</t>
  </si>
  <si>
    <t xml:space="preserve">89 x 51 mm </t>
  </si>
  <si>
    <t>Szacowane zapotrzebowanie na 24 mcy (ilość w sztukach)</t>
  </si>
  <si>
    <t>cena sztuka
(netto) przy 24 msc</t>
  </si>
  <si>
    <t>przykładowe jednorazowe zamówienia (ilość w sztukach)</t>
  </si>
  <si>
    <t xml:space="preserve">
karton powlekany 250 g. Awers ma skrzywione fonty (czcionka) i nie jestem w stanie odczytać wielkości
Na rewersie tekst z informacja to Matrix regular5,5 pkt
Nagłówki Matrix bold 5,5 pkt capitaliki
adres Matrix bold 5,5 oraz Matrix regular 5,5 pkt
Kolory Pantone 115
Pantone 2189</t>
  </si>
  <si>
    <t>45mm szerokość i 295mm długość</t>
  </si>
  <si>
    <t>Die cut, glass film 
Druk, folia błysk, sztancowanie do kształtu i wymiaru</t>
  </si>
  <si>
    <t>Print on the folio, die cut, glue
Druk, sztancowanie, konfekcjonowanie, klejenie</t>
  </si>
  <si>
    <t>Print on the folio, die cut 
Druk, cięcie do formatu</t>
  </si>
  <si>
    <t>Print on the folio, die cut 
Druk, cięcie do formatu, klejenie w bloczki po 5 kartek</t>
  </si>
  <si>
    <t>Print, Die cut, offset lak
Druk,lakier offsetwoy, sztancowanie do kształtu i wymiaru</t>
  </si>
  <si>
    <t>Nazwa firmy/oferenta (zgodna z KRS firmy)</t>
  </si>
  <si>
    <t>Nazwa Handlowa
(jeśli jest niezgodna z nazwą w KRS)</t>
  </si>
  <si>
    <t>Ważność oferty 
(minimum 30 dni od daty otwarcia ofert przez Komisję Zakupową)</t>
  </si>
  <si>
    <t>INFORMACJE DODATKOWE - DO WYPEŁNIENIA WSZYSTKIE WERSY OD 135 do 142</t>
  </si>
  <si>
    <t>Szacowane zapotrzebowanie na 24 mce</t>
  </si>
  <si>
    <t>Best Western w Juracie/ 
Best Western Plus Olsztyn Old Town</t>
  </si>
  <si>
    <t>Best Western w Juracie/
Best Western Plus Olsztyn Old Town</t>
  </si>
  <si>
    <t>sztancowana/klejona</t>
  </si>
  <si>
    <t>Oświadczam, iż akceptuję Ogólne Warunki Współpracy (TAK/NIE)</t>
  </si>
  <si>
    <t xml:space="preserve">Dotyczy podpisania umowy  na usługi drukarskie i introligatorskie, w tym realizacji drobnych prac graficznych (w zakresie DTP) 
oraz dostawy wyprodukowanych materiałów dla hoteli zarządzanych przez Polski Holding Hotelowy Sp. z o.o.
oraz należących do Grupy Kapitałowej PHH </t>
  </si>
  <si>
    <t xml:space="preserve">Odpowiadając na zapytanie ofertowe dotyczące podpisania umowy na usługi drukarskie i introligatorskie, w tym realizacji drobnych prac graficznych (w zakresie DTP) oraz dostawy wyprodukowanych materiałów 
dla hoteli zarządzanych przez Polski Holding Hotelowy Sp. z o.o. oraz należących do Grupy Kapitałowej PHH </t>
  </si>
  <si>
    <t>Moxy Katowice Airport / 
Moxy Poznań</t>
  </si>
  <si>
    <t>A6 (105 x 148 mm)</t>
  </si>
  <si>
    <t xml:space="preserve">Moxy Katowice Airport </t>
  </si>
  <si>
    <t>Zawieszki na drzwi-nie przeszkadzac</t>
  </si>
  <si>
    <t xml:space="preserve">podłoże: kreda mat 400g
kolor: 4+4
wykończenie: folia mat 1+1
</t>
  </si>
  <si>
    <t>90x 220mm</t>
  </si>
  <si>
    <t xml:space="preserve">tak </t>
  </si>
  <si>
    <t>Etui do kart</t>
  </si>
  <si>
    <t>wizytówki</t>
  </si>
  <si>
    <t>Pudełko na przybory w pokoju</t>
  </si>
  <si>
    <t xml:space="preserve">papier: karton arktika 300g
zadruk: cmyk 4+0; uszlachetnienie: folia matowa 1+0 sztancowanie-  klejenie boku koperty (1 punkt)
</t>
  </si>
  <si>
    <t>Nakładki na tacki</t>
  </si>
  <si>
    <t>karty parkingowe</t>
  </si>
  <si>
    <t>załączony plik do druku</t>
  </si>
  <si>
    <t>Format netto: 367x263 mm
Rodzaj papieru powlekanego: Papier kreda mat
Gramatura: 90g
Kolorystyka: 4/0 jednostronnie (CMYK)</t>
  </si>
  <si>
    <t>kreda mat 350 g, folia soft touch, hotstamping folia złota druk 2+1 format</t>
  </si>
  <si>
    <t>Format 263x345 mm
Rodzaj podłoża: Karton
Gramatura: 300g
Kolorystyka: 4/0 jednostronnie (CMYK)
Foliowanie: Anti scratch jednostronnie
Wykończenie: Wklejanie paska klejowego i sklejanie</t>
  </si>
  <si>
    <t>89x50mm, papier 290 g zadruk kolorowy dwustronyy, plik do druku dostępny</t>
  </si>
  <si>
    <t>karton, dostępny plik do druku oraz zdjecie</t>
  </si>
  <si>
    <t>dostepne zdjęcie druku</t>
  </si>
  <si>
    <t xml:space="preserve">Rodzaj papieru: 90 g - offset; 10 kartek, klejone od góry, bez kartonikatekturkiusztywniającej
</t>
  </si>
  <si>
    <t xml:space="preserve"> bloczki klejone od góry, 50 kartek w bloczku, białe bez linbijek, tylko logo czarne Renaissance </t>
  </si>
  <si>
    <t xml:space="preserve"> 2 kartki w bloczku z logo Renaisssance</t>
  </si>
  <si>
    <t>minimalna ilość do jednorazowego zamówienia (proszę wpisać jeśli jest inna niż w kolumnie L)</t>
  </si>
  <si>
    <t>suma</t>
  </si>
  <si>
    <t xml:space="preserve">Hotel Holiday Inn Express Rzeszów -Jasionka </t>
  </si>
  <si>
    <t>kreda 350 g</t>
  </si>
  <si>
    <t>467.5mm x 305mm</t>
  </si>
  <si>
    <t>wzornik</t>
  </si>
  <si>
    <t>Wizytówka</t>
  </si>
  <si>
    <t>340gsm PAPER STOCKS
Matt laminated both sides</t>
  </si>
  <si>
    <t>-</t>
  </si>
  <si>
    <t>Koperta DL</t>
  </si>
  <si>
    <t>100gsm offset
1 kolor jednostronne  / nazwa hotelu (w tym w logo) dane kontaktowe: adres, telefony</t>
  </si>
  <si>
    <t>Koperta C4</t>
  </si>
  <si>
    <t>100gsm offset
1 kolor jednostronne / nazwa hotelu (w tym w logo) dane kontaktowe: adres, telefony / CENTRALNY NUMER REZERWACJI 00800 311 1216</t>
  </si>
  <si>
    <t>C4</t>
  </si>
  <si>
    <t>Notatnik A6</t>
  </si>
  <si>
    <t>Bloczek 5 kartek  z podkładką kartonową</t>
  </si>
  <si>
    <t>4 kolory druku, 190 g, dwustronny,  sztancowanie, numeracja</t>
  </si>
  <si>
    <t xml:space="preserve">CHECKOUT FOLDER </t>
  </si>
  <si>
    <t xml:space="preserve">300gsm, PAPER STOCKS
Matt laminated on outside, wykrojnik, sztancowanie, 2 kolory druku, </t>
  </si>
  <si>
    <t>204x206</t>
  </si>
  <si>
    <t xml:space="preserve">KEY CARD HOLDER </t>
  </si>
  <si>
    <t>230gsm, PAPER STOCKS
Die-cut and scored, 3 kolory druku,</t>
  </si>
  <si>
    <t xml:space="preserve"> 160x110, wykrojnik</t>
  </si>
  <si>
    <t xml:space="preserve">NO SMOKING TENT CARD </t>
  </si>
  <si>
    <t>Opaque white pvc, 650mic,</t>
  </si>
  <si>
    <t xml:space="preserve"> 90mm x 62mm (unfolded), bigowanie, 1 kolor</t>
  </si>
  <si>
    <t>PILLOW INFORMATION LEAFLET</t>
  </si>
  <si>
    <t>350gsm PAPER STOCKS
Silk stock matt laminated to both sides, 2 kolory,</t>
  </si>
  <si>
    <t xml:space="preserve"> 310x230, bigowanie</t>
  </si>
  <si>
    <t>DOOR HANGER</t>
  </si>
  <si>
    <t>300gsmPAPER STOCKS
Matt laminated both sides,</t>
  </si>
  <si>
    <t xml:space="preserve"> 230x100mm wykrojnik sztancowanie, 3+2 kolory</t>
  </si>
  <si>
    <t xml:space="preserve">ENVIRONMENT/FORGET SOMETHING STICKER </t>
  </si>
  <si>
    <t>Opaque white pvc, 650mic - sticker, 2 kolory</t>
  </si>
  <si>
    <t>A6 – 180x204</t>
  </si>
  <si>
    <t xml:space="preserve">TELEPHONE FACEPLATE </t>
  </si>
  <si>
    <t>340gsm
PAPER STOCKS, 2 kolory, sztancowanie</t>
  </si>
  <si>
    <t>175 x 148mm (unfolded)</t>
  </si>
  <si>
    <t xml:space="preserve">TV GUIDE CARD </t>
  </si>
  <si>
    <t xml:space="preserve">340gsm
PAPER STOCKS,  340gsm
PAPER STOCKS, 2 kolory, </t>
  </si>
  <si>
    <t>210mm x99(unfolded),</t>
  </si>
  <si>
    <t>LAUNDRY PRICE LIST</t>
  </si>
  <si>
    <t xml:space="preserve">Carbon paper samokopiujący,  1 kolor, klejenie w kpl po 3 kartki </t>
  </si>
  <si>
    <t>210mm x297,</t>
  </si>
  <si>
    <t>ALL DAY DINING MENU (ICONOGRAPHY)</t>
  </si>
  <si>
    <t>350gsm minimum
PAPER STOCKS Silk stock matt laminated to both sides</t>
  </si>
  <si>
    <t>250x148</t>
  </si>
  <si>
    <t>DRINKS MENU (ICONOGRAPHY)</t>
  </si>
  <si>
    <t>290x148</t>
  </si>
  <si>
    <t>Gwarancja na ceny z cennika - 24 mce (TAK/NIE; 
jeśli NIE proszę podać okres gwarancji cenowych, które mogą Pastwo zaoferować)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</si>
</sst>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6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/>
    <xf numFmtId="16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11" fillId="7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4" fontId="0" fillId="4" borderId="4" xfId="0" applyNumberFormat="1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 wrapText="1"/>
    </xf>
    <xf numFmtId="0" fontId="9" fillId="4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2F59-BD70-404E-8E7F-2927FA75DFA1}">
  <dimension ref="A1:P162"/>
  <sheetViews>
    <sheetView tabSelected="1" topLeftCell="A112" zoomScale="80" zoomScaleNormal="80" workbookViewId="0">
      <selection activeCell="A157" sqref="A157:C157"/>
    </sheetView>
  </sheetViews>
  <sheetFormatPr defaultRowHeight="12" x14ac:dyDescent="0.25"/>
  <cols>
    <col min="1" max="1" width="4.33203125" style="4" customWidth="1"/>
    <col min="2" max="2" width="40.77734375" style="3" customWidth="1"/>
    <col min="3" max="3" width="22.33203125" style="3" customWidth="1"/>
    <col min="4" max="4" width="29.5546875" style="42" customWidth="1"/>
    <col min="5" max="5" width="15.5546875" style="3" customWidth="1"/>
    <col min="6" max="6" width="20.21875" style="3" customWidth="1"/>
    <col min="7" max="7" width="11.109375" style="3" customWidth="1"/>
    <col min="8" max="8" width="8.88671875" style="3"/>
    <col min="9" max="9" width="24.21875" style="3" customWidth="1"/>
    <col min="10" max="10" width="13.44140625" style="3" customWidth="1"/>
    <col min="11" max="11" width="15.5546875" style="3" customWidth="1"/>
    <col min="12" max="12" width="15.109375" style="3" customWidth="1"/>
    <col min="13" max="13" width="30.6640625" style="3" customWidth="1"/>
    <col min="14" max="14" width="9.77734375" style="3" customWidth="1"/>
    <col min="15" max="15" width="20" style="3" customWidth="1"/>
    <col min="16" max="16384" width="8.88671875" style="3"/>
  </cols>
  <sheetData>
    <row r="1" spans="1:15" customFormat="1" ht="14.4" x14ac:dyDescent="0.3">
      <c r="A1" s="53" t="s">
        <v>389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customFormat="1" ht="31.8" customHeight="1" x14ac:dyDescent="0.3">
      <c r="A2" s="54" t="s">
        <v>390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customFormat="1" ht="3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customFormat="1" ht="72.599999999999994" customHeight="1" x14ac:dyDescent="0.3">
      <c r="A4" s="55" t="s">
        <v>435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customFormat="1" ht="76.2" customHeight="1" x14ac:dyDescent="0.3">
      <c r="A5" s="56" t="s">
        <v>391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customFormat="1" ht="22.95" customHeight="1" x14ac:dyDescent="0.3">
      <c r="A6" s="57" t="s">
        <v>392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customFormat="1" ht="18" customHeight="1" x14ac:dyDescent="0.3">
      <c r="A7" s="58" t="s">
        <v>393</v>
      </c>
      <c r="B7" s="58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customFormat="1" ht="24" customHeight="1" x14ac:dyDescent="0.3">
      <c r="A8" s="44" t="s">
        <v>394</v>
      </c>
      <c r="B8" s="44"/>
      <c r="C8" s="44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customFormat="1" ht="19.8" customHeight="1" x14ac:dyDescent="0.3">
      <c r="A9" s="44" t="s">
        <v>426</v>
      </c>
      <c r="B9" s="44"/>
      <c r="C9" s="44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customFormat="1" ht="28.8" customHeight="1" x14ac:dyDescent="0.3">
      <c r="A10" s="45" t="s">
        <v>427</v>
      </c>
      <c r="B10" s="60"/>
      <c r="C10" s="61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</row>
    <row r="11" spans="1:15" customFormat="1" ht="37.799999999999997" customHeight="1" x14ac:dyDescent="0.3">
      <c r="A11" s="44" t="s">
        <v>395</v>
      </c>
      <c r="B11" s="44"/>
      <c r="C11" s="4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customFormat="1" ht="21" customHeight="1" x14ac:dyDescent="0.3">
      <c r="A12" s="44" t="s">
        <v>396</v>
      </c>
      <c r="B12" s="44"/>
      <c r="C12" s="4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customFormat="1" ht="25.2" customHeight="1" x14ac:dyDescent="0.3">
      <c r="A13" s="44" t="s">
        <v>397</v>
      </c>
      <c r="B13" s="44"/>
      <c r="C13" s="44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customFormat="1" ht="25.8" customHeight="1" x14ac:dyDescent="0.3">
      <c r="A14" s="44" t="s">
        <v>398</v>
      </c>
      <c r="B14" s="44"/>
      <c r="C14" s="44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customFormat="1" ht="26.4" customHeight="1" x14ac:dyDescent="0.3">
      <c r="A15" s="72" t="s">
        <v>399</v>
      </c>
      <c r="B15" s="72"/>
      <c r="C15" s="72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1:15" customFormat="1" ht="54" customHeight="1" x14ac:dyDescent="0.3">
      <c r="A16" s="45" t="s">
        <v>428</v>
      </c>
      <c r="B16" s="46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1:15" s="20" customFormat="1" ht="49.2" customHeight="1" x14ac:dyDescent="0.3">
      <c r="A17" s="55" t="s">
        <v>436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15" s="19" customFormat="1" ht="64.8" customHeight="1" x14ac:dyDescent="0.3">
      <c r="A18" s="5" t="s">
        <v>0</v>
      </c>
      <c r="B18" s="5" t="s">
        <v>1</v>
      </c>
      <c r="C18" s="5" t="s">
        <v>2</v>
      </c>
      <c r="D18" s="41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412</v>
      </c>
      <c r="J18" s="36" t="s">
        <v>417</v>
      </c>
      <c r="K18" s="5" t="s">
        <v>416</v>
      </c>
      <c r="L18" s="5" t="s">
        <v>418</v>
      </c>
      <c r="M18" s="5" t="s">
        <v>460</v>
      </c>
      <c r="N18" s="18" t="s">
        <v>411</v>
      </c>
      <c r="O18" s="18" t="s">
        <v>387</v>
      </c>
    </row>
    <row r="19" spans="1:15" ht="27" customHeight="1" x14ac:dyDescent="0.25">
      <c r="A19" s="16">
        <v>1</v>
      </c>
      <c r="B19" s="12" t="s">
        <v>431</v>
      </c>
      <c r="C19" s="14" t="s">
        <v>209</v>
      </c>
      <c r="D19" s="14" t="s">
        <v>210</v>
      </c>
      <c r="E19" s="14" t="s">
        <v>211</v>
      </c>
      <c r="F19" s="14" t="s">
        <v>212</v>
      </c>
      <c r="G19" s="12"/>
      <c r="H19" s="12"/>
      <c r="I19" s="12"/>
      <c r="J19" s="22">
        <v>0</v>
      </c>
      <c r="K19" s="15">
        <f>L19*8</f>
        <v>30000</v>
      </c>
      <c r="L19" s="15">
        <v>3750</v>
      </c>
      <c r="M19" s="15"/>
      <c r="N19" s="22">
        <f t="shared" ref="N19:N50" si="0">J19*K19</f>
        <v>0</v>
      </c>
      <c r="O19" s="21"/>
    </row>
    <row r="20" spans="1:15" ht="27" customHeight="1" x14ac:dyDescent="0.25">
      <c r="A20" s="16">
        <v>2</v>
      </c>
      <c r="B20" s="12" t="s">
        <v>208</v>
      </c>
      <c r="C20" s="14" t="s">
        <v>213</v>
      </c>
      <c r="D20" s="14" t="s">
        <v>214</v>
      </c>
      <c r="E20" s="14" t="s">
        <v>215</v>
      </c>
      <c r="F20" s="14" t="s">
        <v>216</v>
      </c>
      <c r="G20" s="12"/>
      <c r="H20" s="12"/>
      <c r="I20" s="12"/>
      <c r="J20" s="22">
        <v>0</v>
      </c>
      <c r="K20" s="15">
        <f t="shared" ref="K20:K82" si="1">L20*8</f>
        <v>600</v>
      </c>
      <c r="L20" s="15">
        <v>75</v>
      </c>
      <c r="M20" s="15"/>
      <c r="N20" s="22">
        <f t="shared" si="0"/>
        <v>0</v>
      </c>
      <c r="O20" s="21"/>
    </row>
    <row r="21" spans="1:15" ht="27" customHeight="1" x14ac:dyDescent="0.25">
      <c r="A21" s="16">
        <v>3</v>
      </c>
      <c r="B21" s="12" t="s">
        <v>432</v>
      </c>
      <c r="C21" s="14" t="s">
        <v>217</v>
      </c>
      <c r="D21" s="14" t="s">
        <v>214</v>
      </c>
      <c r="E21" s="14" t="s">
        <v>215</v>
      </c>
      <c r="F21" s="14" t="s">
        <v>218</v>
      </c>
      <c r="G21" s="14"/>
      <c r="H21" s="14"/>
      <c r="I21" s="12"/>
      <c r="J21" s="22">
        <v>0</v>
      </c>
      <c r="K21" s="15">
        <f t="shared" si="1"/>
        <v>7000</v>
      </c>
      <c r="L21" s="15">
        <v>875</v>
      </c>
      <c r="M21" s="15"/>
      <c r="N21" s="22">
        <f t="shared" si="0"/>
        <v>0</v>
      </c>
      <c r="O21" s="21"/>
    </row>
    <row r="22" spans="1:15" ht="27" customHeight="1" x14ac:dyDescent="0.25">
      <c r="A22" s="16">
        <v>4</v>
      </c>
      <c r="B22" s="12" t="s">
        <v>432</v>
      </c>
      <c r="C22" s="14" t="s">
        <v>219</v>
      </c>
      <c r="D22" s="14" t="s">
        <v>220</v>
      </c>
      <c r="E22" s="14" t="s">
        <v>221</v>
      </c>
      <c r="F22" s="17" t="s">
        <v>421</v>
      </c>
      <c r="G22" s="14"/>
      <c r="H22" s="14"/>
      <c r="I22" s="12"/>
      <c r="J22" s="22">
        <v>0</v>
      </c>
      <c r="K22" s="15">
        <f t="shared" si="1"/>
        <v>1600</v>
      </c>
      <c r="L22" s="15">
        <v>200</v>
      </c>
      <c r="M22" s="15"/>
      <c r="N22" s="22">
        <f t="shared" si="0"/>
        <v>0</v>
      </c>
      <c r="O22" s="21"/>
    </row>
    <row r="23" spans="1:15" ht="27" customHeight="1" x14ac:dyDescent="0.25">
      <c r="A23" s="16">
        <v>5</v>
      </c>
      <c r="B23" s="12" t="s">
        <v>208</v>
      </c>
      <c r="C23" s="14" t="s">
        <v>222</v>
      </c>
      <c r="D23" s="14" t="s">
        <v>223</v>
      </c>
      <c r="E23" s="14" t="s">
        <v>224</v>
      </c>
      <c r="F23" s="17" t="s">
        <v>422</v>
      </c>
      <c r="G23" s="14"/>
      <c r="H23" s="14"/>
      <c r="I23" s="12"/>
      <c r="J23" s="22">
        <v>0</v>
      </c>
      <c r="K23" s="15">
        <f t="shared" si="1"/>
        <v>4000</v>
      </c>
      <c r="L23" s="15">
        <v>500</v>
      </c>
      <c r="M23" s="15"/>
      <c r="N23" s="22">
        <f t="shared" si="0"/>
        <v>0</v>
      </c>
      <c r="O23" s="21"/>
    </row>
    <row r="24" spans="1:15" ht="27" customHeight="1" x14ac:dyDescent="0.25">
      <c r="A24" s="16">
        <v>6</v>
      </c>
      <c r="B24" s="12" t="s">
        <v>432</v>
      </c>
      <c r="C24" s="14" t="s">
        <v>225</v>
      </c>
      <c r="D24" s="14" t="s">
        <v>223</v>
      </c>
      <c r="E24" s="14" t="s">
        <v>226</v>
      </c>
      <c r="F24" s="17" t="s">
        <v>423</v>
      </c>
      <c r="G24" s="14"/>
      <c r="H24" s="14"/>
      <c r="I24" s="12"/>
      <c r="J24" s="22">
        <v>0</v>
      </c>
      <c r="K24" s="15">
        <f t="shared" si="1"/>
        <v>3200</v>
      </c>
      <c r="L24" s="15">
        <v>400</v>
      </c>
      <c r="M24" s="15"/>
      <c r="N24" s="22">
        <f t="shared" si="0"/>
        <v>0</v>
      </c>
      <c r="O24" s="21"/>
    </row>
    <row r="25" spans="1:15" ht="27" customHeight="1" x14ac:dyDescent="0.25">
      <c r="A25" s="16">
        <v>7</v>
      </c>
      <c r="B25" s="12" t="s">
        <v>208</v>
      </c>
      <c r="C25" s="14" t="s">
        <v>227</v>
      </c>
      <c r="D25" s="14" t="s">
        <v>228</v>
      </c>
      <c r="E25" s="14" t="s">
        <v>229</v>
      </c>
      <c r="F25" s="17" t="s">
        <v>424</v>
      </c>
      <c r="G25" s="14"/>
      <c r="H25" s="14"/>
      <c r="I25" s="12"/>
      <c r="J25" s="22">
        <v>0</v>
      </c>
      <c r="K25" s="15">
        <f t="shared" si="1"/>
        <v>4000</v>
      </c>
      <c r="L25" s="15">
        <v>500</v>
      </c>
      <c r="M25" s="15"/>
      <c r="N25" s="22">
        <f t="shared" si="0"/>
        <v>0</v>
      </c>
      <c r="O25" s="21"/>
    </row>
    <row r="26" spans="1:15" ht="27" customHeight="1" x14ac:dyDescent="0.25">
      <c r="A26" s="16">
        <v>8</v>
      </c>
      <c r="B26" s="12" t="s">
        <v>432</v>
      </c>
      <c r="C26" s="14" t="s">
        <v>227</v>
      </c>
      <c r="D26" s="14" t="s">
        <v>228</v>
      </c>
      <c r="E26" s="14" t="s">
        <v>230</v>
      </c>
      <c r="F26" s="17" t="s">
        <v>424</v>
      </c>
      <c r="G26" s="14"/>
      <c r="H26" s="14"/>
      <c r="I26" s="12"/>
      <c r="J26" s="22">
        <v>0</v>
      </c>
      <c r="K26" s="15">
        <f t="shared" si="1"/>
        <v>5760</v>
      </c>
      <c r="L26" s="15">
        <v>720</v>
      </c>
      <c r="M26" s="15"/>
      <c r="N26" s="22">
        <f t="shared" si="0"/>
        <v>0</v>
      </c>
      <c r="O26" s="21"/>
    </row>
    <row r="27" spans="1:15" ht="27" customHeight="1" x14ac:dyDescent="0.25">
      <c r="A27" s="16">
        <v>9</v>
      </c>
      <c r="B27" s="12" t="s">
        <v>432</v>
      </c>
      <c r="C27" s="14" t="s">
        <v>231</v>
      </c>
      <c r="D27" s="14" t="s">
        <v>232</v>
      </c>
      <c r="E27" s="14" t="s">
        <v>233</v>
      </c>
      <c r="F27" s="14" t="s">
        <v>234</v>
      </c>
      <c r="G27" s="14"/>
      <c r="H27" s="14"/>
      <c r="I27" s="12"/>
      <c r="J27" s="22">
        <v>0</v>
      </c>
      <c r="K27" s="15">
        <f t="shared" si="1"/>
        <v>3200</v>
      </c>
      <c r="L27" s="15">
        <v>400</v>
      </c>
      <c r="M27" s="15"/>
      <c r="N27" s="22">
        <f t="shared" si="0"/>
        <v>0</v>
      </c>
      <c r="O27" s="21"/>
    </row>
    <row r="28" spans="1:15" ht="27" customHeight="1" x14ac:dyDescent="0.25">
      <c r="A28" s="16">
        <v>10</v>
      </c>
      <c r="B28" s="12" t="s">
        <v>208</v>
      </c>
      <c r="C28" s="14" t="s">
        <v>235</v>
      </c>
      <c r="D28" s="14" t="s">
        <v>220</v>
      </c>
      <c r="E28" s="14" t="s">
        <v>221</v>
      </c>
      <c r="F28" s="17" t="s">
        <v>421</v>
      </c>
      <c r="G28" s="14"/>
      <c r="H28" s="14"/>
      <c r="I28" s="12"/>
      <c r="J28" s="22">
        <v>0</v>
      </c>
      <c r="K28" s="15">
        <f t="shared" si="1"/>
        <v>800</v>
      </c>
      <c r="L28" s="15">
        <v>100</v>
      </c>
      <c r="M28" s="15"/>
      <c r="N28" s="22">
        <f t="shared" si="0"/>
        <v>0</v>
      </c>
      <c r="O28" s="21"/>
    </row>
    <row r="29" spans="1:15" ht="27" customHeight="1" x14ac:dyDescent="0.25">
      <c r="A29" s="16">
        <v>11</v>
      </c>
      <c r="B29" s="12" t="s">
        <v>208</v>
      </c>
      <c r="C29" s="14" t="s">
        <v>236</v>
      </c>
      <c r="D29" s="14" t="s">
        <v>237</v>
      </c>
      <c r="E29" s="14" t="s">
        <v>238</v>
      </c>
      <c r="F29" s="17" t="s">
        <v>425</v>
      </c>
      <c r="G29" s="14"/>
      <c r="H29" s="14"/>
      <c r="I29" s="12"/>
      <c r="J29" s="22">
        <v>0</v>
      </c>
      <c r="K29" s="15">
        <f t="shared" si="1"/>
        <v>400</v>
      </c>
      <c r="L29" s="15">
        <v>50</v>
      </c>
      <c r="M29" s="15"/>
      <c r="N29" s="22">
        <f t="shared" si="0"/>
        <v>0</v>
      </c>
      <c r="O29" s="21"/>
    </row>
    <row r="30" spans="1:15" ht="27" customHeight="1" x14ac:dyDescent="0.25">
      <c r="A30" s="16">
        <v>12</v>
      </c>
      <c r="B30" s="12" t="s">
        <v>432</v>
      </c>
      <c r="C30" s="14" t="s">
        <v>239</v>
      </c>
      <c r="D30" s="14" t="s">
        <v>240</v>
      </c>
      <c r="E30" s="14" t="s">
        <v>241</v>
      </c>
      <c r="F30" s="14" t="s">
        <v>242</v>
      </c>
      <c r="G30" s="12"/>
      <c r="H30" s="12"/>
      <c r="I30" s="12"/>
      <c r="J30" s="22">
        <v>0</v>
      </c>
      <c r="K30" s="15">
        <f t="shared" si="1"/>
        <v>3360</v>
      </c>
      <c r="L30" s="15">
        <v>420</v>
      </c>
      <c r="M30" s="15"/>
      <c r="N30" s="22">
        <f t="shared" si="0"/>
        <v>0</v>
      </c>
      <c r="O30" s="21"/>
    </row>
    <row r="31" spans="1:15" ht="27" customHeight="1" x14ac:dyDescent="0.25">
      <c r="A31" s="16">
        <v>13</v>
      </c>
      <c r="B31" s="12" t="s">
        <v>63</v>
      </c>
      <c r="C31" s="14" t="s">
        <v>64</v>
      </c>
      <c r="D31" s="14" t="s">
        <v>65</v>
      </c>
      <c r="E31" s="14" t="s">
        <v>66</v>
      </c>
      <c r="F31" s="14" t="s">
        <v>13</v>
      </c>
      <c r="G31" s="12">
        <v>1</v>
      </c>
      <c r="H31" s="12">
        <v>2</v>
      </c>
      <c r="I31" s="12"/>
      <c r="J31" s="22">
        <v>0</v>
      </c>
      <c r="K31" s="15">
        <f t="shared" si="1"/>
        <v>1200</v>
      </c>
      <c r="L31" s="15">
        <v>150</v>
      </c>
      <c r="M31" s="15"/>
      <c r="N31" s="22">
        <f t="shared" si="0"/>
        <v>0</v>
      </c>
      <c r="O31" s="21"/>
    </row>
    <row r="32" spans="1:15" ht="27" customHeight="1" x14ac:dyDescent="0.25">
      <c r="A32" s="16">
        <v>14</v>
      </c>
      <c r="B32" s="12" t="s">
        <v>63</v>
      </c>
      <c r="C32" s="14" t="s">
        <v>67</v>
      </c>
      <c r="D32" s="14" t="s">
        <v>68</v>
      </c>
      <c r="E32" s="14" t="s">
        <v>69</v>
      </c>
      <c r="F32" s="14" t="s">
        <v>70</v>
      </c>
      <c r="G32" s="12">
        <v>0</v>
      </c>
      <c r="H32" s="12">
        <v>1</v>
      </c>
      <c r="I32" s="12"/>
      <c r="J32" s="22">
        <v>0</v>
      </c>
      <c r="K32" s="15">
        <f t="shared" si="1"/>
        <v>640</v>
      </c>
      <c r="L32" s="15">
        <v>80</v>
      </c>
      <c r="M32" s="15"/>
      <c r="N32" s="22">
        <f t="shared" si="0"/>
        <v>0</v>
      </c>
      <c r="O32" s="21"/>
    </row>
    <row r="33" spans="1:15" ht="27" customHeight="1" x14ac:dyDescent="0.25">
      <c r="A33" s="16">
        <v>15</v>
      </c>
      <c r="B33" s="12" t="s">
        <v>63</v>
      </c>
      <c r="C33" s="14" t="s">
        <v>71</v>
      </c>
      <c r="D33" s="14" t="s">
        <v>72</v>
      </c>
      <c r="E33" s="14" t="s">
        <v>73</v>
      </c>
      <c r="F33" s="14" t="s">
        <v>70</v>
      </c>
      <c r="G33" s="12">
        <v>0</v>
      </c>
      <c r="H33" s="12">
        <v>2</v>
      </c>
      <c r="I33" s="12"/>
      <c r="J33" s="22">
        <v>0</v>
      </c>
      <c r="K33" s="15">
        <f t="shared" si="1"/>
        <v>1400</v>
      </c>
      <c r="L33" s="15">
        <v>175</v>
      </c>
      <c r="M33" s="15"/>
      <c r="N33" s="22">
        <f t="shared" si="0"/>
        <v>0</v>
      </c>
      <c r="O33" s="21"/>
    </row>
    <row r="34" spans="1:15" ht="27" customHeight="1" x14ac:dyDescent="0.25">
      <c r="A34" s="16">
        <v>16</v>
      </c>
      <c r="B34" s="12" t="s">
        <v>63</v>
      </c>
      <c r="C34" s="14" t="s">
        <v>74</v>
      </c>
      <c r="D34" s="14" t="s">
        <v>75</v>
      </c>
      <c r="E34" s="14" t="s">
        <v>76</v>
      </c>
      <c r="F34" s="14" t="s">
        <v>13</v>
      </c>
      <c r="G34" s="12">
        <v>0</v>
      </c>
      <c r="H34" s="12">
        <v>4</v>
      </c>
      <c r="I34" s="12"/>
      <c r="J34" s="22">
        <v>0</v>
      </c>
      <c r="K34" s="15">
        <f t="shared" si="1"/>
        <v>6000</v>
      </c>
      <c r="L34" s="15">
        <v>750</v>
      </c>
      <c r="M34" s="15"/>
      <c r="N34" s="22">
        <f t="shared" si="0"/>
        <v>0</v>
      </c>
      <c r="O34" s="21"/>
    </row>
    <row r="35" spans="1:15" ht="27" customHeight="1" x14ac:dyDescent="0.25">
      <c r="A35" s="16">
        <v>17</v>
      </c>
      <c r="B35" s="12" t="s">
        <v>63</v>
      </c>
      <c r="C35" s="14" t="s">
        <v>77</v>
      </c>
      <c r="D35" s="14" t="s">
        <v>78</v>
      </c>
      <c r="E35" s="14" t="s">
        <v>79</v>
      </c>
      <c r="F35" s="14" t="s">
        <v>13</v>
      </c>
      <c r="G35" s="12">
        <v>0</v>
      </c>
      <c r="H35" s="12">
        <v>1</v>
      </c>
      <c r="I35" s="12"/>
      <c r="J35" s="22">
        <v>0</v>
      </c>
      <c r="K35" s="15">
        <f t="shared" si="1"/>
        <v>2000</v>
      </c>
      <c r="L35" s="15">
        <v>250</v>
      </c>
      <c r="M35" s="15"/>
      <c r="N35" s="22">
        <f t="shared" si="0"/>
        <v>0</v>
      </c>
      <c r="O35" s="21"/>
    </row>
    <row r="36" spans="1:15" ht="27" customHeight="1" x14ac:dyDescent="0.25">
      <c r="A36" s="16">
        <v>18</v>
      </c>
      <c r="B36" s="12" t="s">
        <v>63</v>
      </c>
      <c r="C36" s="14" t="s">
        <v>81</v>
      </c>
      <c r="D36" s="14" t="s">
        <v>82</v>
      </c>
      <c r="E36" s="14" t="s">
        <v>286</v>
      </c>
      <c r="F36" s="14" t="s">
        <v>13</v>
      </c>
      <c r="G36" s="12">
        <v>0</v>
      </c>
      <c r="H36" s="12">
        <v>10</v>
      </c>
      <c r="I36" s="12"/>
      <c r="J36" s="22">
        <v>0</v>
      </c>
      <c r="K36" s="15">
        <f t="shared" si="1"/>
        <v>40000</v>
      </c>
      <c r="L36" s="15">
        <v>5000</v>
      </c>
      <c r="M36" s="15"/>
      <c r="N36" s="22">
        <f t="shared" si="0"/>
        <v>0</v>
      </c>
      <c r="O36" s="21"/>
    </row>
    <row r="37" spans="1:15" ht="27" customHeight="1" x14ac:dyDescent="0.25">
      <c r="A37" s="16">
        <v>19</v>
      </c>
      <c r="B37" s="12" t="s">
        <v>63</v>
      </c>
      <c r="C37" s="14" t="s">
        <v>83</v>
      </c>
      <c r="D37" s="14" t="s">
        <v>84</v>
      </c>
      <c r="E37" s="14" t="s">
        <v>85</v>
      </c>
      <c r="F37" s="14" t="s">
        <v>86</v>
      </c>
      <c r="G37" s="12">
        <v>0</v>
      </c>
      <c r="H37" s="12"/>
      <c r="I37" s="12"/>
      <c r="J37" s="22">
        <v>0</v>
      </c>
      <c r="K37" s="15">
        <f t="shared" si="1"/>
        <v>1200</v>
      </c>
      <c r="L37" s="15">
        <v>150</v>
      </c>
      <c r="M37" s="15"/>
      <c r="N37" s="22">
        <f t="shared" si="0"/>
        <v>0</v>
      </c>
      <c r="O37" s="21"/>
    </row>
    <row r="38" spans="1:15" ht="27" customHeight="1" x14ac:dyDescent="0.25">
      <c r="A38" s="16">
        <v>20</v>
      </c>
      <c r="B38" s="12" t="s">
        <v>63</v>
      </c>
      <c r="C38" s="14" t="s">
        <v>87</v>
      </c>
      <c r="D38" s="14" t="s">
        <v>88</v>
      </c>
      <c r="E38" s="14" t="s">
        <v>89</v>
      </c>
      <c r="F38" s="14" t="s">
        <v>90</v>
      </c>
      <c r="G38" s="12">
        <v>0</v>
      </c>
      <c r="H38" s="12">
        <v>1</v>
      </c>
      <c r="I38" s="12"/>
      <c r="J38" s="22">
        <v>0</v>
      </c>
      <c r="K38" s="15">
        <f t="shared" si="1"/>
        <v>10000</v>
      </c>
      <c r="L38" s="15">
        <v>1250</v>
      </c>
      <c r="M38" s="15"/>
      <c r="N38" s="22">
        <f t="shared" si="0"/>
        <v>0</v>
      </c>
      <c r="O38" s="21"/>
    </row>
    <row r="39" spans="1:15" ht="27" customHeight="1" x14ac:dyDescent="0.25">
      <c r="A39" s="16">
        <v>21</v>
      </c>
      <c r="B39" s="12" t="s">
        <v>63</v>
      </c>
      <c r="C39" s="14" t="s">
        <v>91</v>
      </c>
      <c r="D39" s="14" t="s">
        <v>92</v>
      </c>
      <c r="E39" s="14" t="s">
        <v>93</v>
      </c>
      <c r="F39" s="14" t="s">
        <v>13</v>
      </c>
      <c r="G39" s="12">
        <v>0</v>
      </c>
      <c r="H39" s="12">
        <v>2</v>
      </c>
      <c r="I39" s="12"/>
      <c r="J39" s="22">
        <v>0</v>
      </c>
      <c r="K39" s="15">
        <f t="shared" si="1"/>
        <v>100000</v>
      </c>
      <c r="L39" s="15">
        <v>12500</v>
      </c>
      <c r="M39" s="15"/>
      <c r="N39" s="22">
        <f t="shared" si="0"/>
        <v>0</v>
      </c>
      <c r="O39" s="21"/>
    </row>
    <row r="40" spans="1:15" ht="27" customHeight="1" x14ac:dyDescent="0.25">
      <c r="A40" s="16">
        <v>22</v>
      </c>
      <c r="B40" s="12" t="s">
        <v>63</v>
      </c>
      <c r="C40" s="14" t="s">
        <v>94</v>
      </c>
      <c r="D40" s="14" t="s">
        <v>95</v>
      </c>
      <c r="E40" s="14" t="s">
        <v>96</v>
      </c>
      <c r="F40" s="14" t="s">
        <v>13</v>
      </c>
      <c r="G40" s="12"/>
      <c r="H40" s="12">
        <v>2</v>
      </c>
      <c r="I40" s="12"/>
      <c r="J40" s="22">
        <v>0</v>
      </c>
      <c r="K40" s="15">
        <f t="shared" si="1"/>
        <v>60000</v>
      </c>
      <c r="L40" s="15">
        <v>7500</v>
      </c>
      <c r="M40" s="15"/>
      <c r="N40" s="22">
        <f t="shared" si="0"/>
        <v>0</v>
      </c>
      <c r="O40" s="21"/>
    </row>
    <row r="41" spans="1:15" ht="27" customHeight="1" x14ac:dyDescent="0.25">
      <c r="A41" s="16">
        <v>23</v>
      </c>
      <c r="B41" s="12" t="s">
        <v>63</v>
      </c>
      <c r="C41" s="14" t="s">
        <v>287</v>
      </c>
      <c r="D41" s="14" t="s">
        <v>98</v>
      </c>
      <c r="E41" s="14" t="s">
        <v>99</v>
      </c>
      <c r="F41" s="14" t="s">
        <v>100</v>
      </c>
      <c r="G41" s="12"/>
      <c r="H41" s="12">
        <v>2</v>
      </c>
      <c r="I41" s="12"/>
      <c r="J41" s="22">
        <v>0</v>
      </c>
      <c r="K41" s="15">
        <f t="shared" si="1"/>
        <v>60000</v>
      </c>
      <c r="L41" s="15">
        <v>7500</v>
      </c>
      <c r="M41" s="15"/>
      <c r="N41" s="22">
        <f t="shared" si="0"/>
        <v>0</v>
      </c>
      <c r="O41" s="21"/>
    </row>
    <row r="42" spans="1:15" ht="27" customHeight="1" x14ac:dyDescent="0.25">
      <c r="A42" s="16">
        <v>24</v>
      </c>
      <c r="B42" s="12" t="s">
        <v>63</v>
      </c>
      <c r="C42" s="14" t="s">
        <v>97</v>
      </c>
      <c r="D42" s="14" t="s">
        <v>98</v>
      </c>
      <c r="E42" s="14" t="s">
        <v>99</v>
      </c>
      <c r="F42" s="14" t="s">
        <v>100</v>
      </c>
      <c r="G42" s="12"/>
      <c r="H42" s="12">
        <v>2</v>
      </c>
      <c r="I42" s="12"/>
      <c r="J42" s="22">
        <v>0</v>
      </c>
      <c r="K42" s="15">
        <f t="shared" si="1"/>
        <v>60000</v>
      </c>
      <c r="L42" s="15">
        <v>7500</v>
      </c>
      <c r="M42" s="15"/>
      <c r="N42" s="22">
        <f t="shared" si="0"/>
        <v>0</v>
      </c>
      <c r="O42" s="21"/>
    </row>
    <row r="43" spans="1:15" ht="27" customHeight="1" x14ac:dyDescent="0.25">
      <c r="A43" s="16">
        <v>25</v>
      </c>
      <c r="B43" s="12" t="s">
        <v>63</v>
      </c>
      <c r="C43" s="14" t="s">
        <v>101</v>
      </c>
      <c r="D43" s="14" t="s">
        <v>102</v>
      </c>
      <c r="E43" s="14" t="s">
        <v>103</v>
      </c>
      <c r="F43" s="14" t="s">
        <v>13</v>
      </c>
      <c r="G43" s="12">
        <v>0</v>
      </c>
      <c r="H43" s="12">
        <v>1</v>
      </c>
      <c r="I43" s="12"/>
      <c r="J43" s="22">
        <v>0</v>
      </c>
      <c r="K43" s="15">
        <f t="shared" si="1"/>
        <v>20000</v>
      </c>
      <c r="L43" s="15">
        <v>2500</v>
      </c>
      <c r="M43" s="15"/>
      <c r="N43" s="22">
        <f t="shared" si="0"/>
        <v>0</v>
      </c>
      <c r="O43" s="21"/>
    </row>
    <row r="44" spans="1:15" ht="27" customHeight="1" x14ac:dyDescent="0.25">
      <c r="A44" s="16">
        <v>26</v>
      </c>
      <c r="B44" s="12" t="s">
        <v>63</v>
      </c>
      <c r="C44" s="14" t="s">
        <v>104</v>
      </c>
      <c r="D44" s="14" t="s">
        <v>105</v>
      </c>
      <c r="E44" s="14" t="s">
        <v>106</v>
      </c>
      <c r="F44" s="14" t="s">
        <v>107</v>
      </c>
      <c r="G44" s="12">
        <v>0</v>
      </c>
      <c r="H44" s="12">
        <v>2</v>
      </c>
      <c r="I44" s="12"/>
      <c r="J44" s="22">
        <v>0</v>
      </c>
      <c r="K44" s="15">
        <f t="shared" si="1"/>
        <v>12000</v>
      </c>
      <c r="L44" s="15">
        <v>1500</v>
      </c>
      <c r="M44" s="15"/>
      <c r="N44" s="22">
        <f t="shared" si="0"/>
        <v>0</v>
      </c>
      <c r="O44" s="21"/>
    </row>
    <row r="45" spans="1:15" ht="27" customHeight="1" x14ac:dyDescent="0.25">
      <c r="A45" s="16">
        <v>27</v>
      </c>
      <c r="B45" s="12" t="s">
        <v>63</v>
      </c>
      <c r="C45" s="14" t="s">
        <v>108</v>
      </c>
      <c r="D45" s="14" t="s">
        <v>109</v>
      </c>
      <c r="E45" s="14" t="s">
        <v>110</v>
      </c>
      <c r="F45" s="14" t="s">
        <v>13</v>
      </c>
      <c r="G45" s="12">
        <v>0</v>
      </c>
      <c r="H45" s="12">
        <v>10</v>
      </c>
      <c r="I45" s="12"/>
      <c r="J45" s="22">
        <v>0</v>
      </c>
      <c r="K45" s="15">
        <f t="shared" si="1"/>
        <v>10000</v>
      </c>
      <c r="L45" s="15">
        <v>1250</v>
      </c>
      <c r="M45" s="15"/>
      <c r="N45" s="22">
        <f t="shared" si="0"/>
        <v>0</v>
      </c>
      <c r="O45" s="21"/>
    </row>
    <row r="46" spans="1:15" ht="27" customHeight="1" x14ac:dyDescent="0.25">
      <c r="A46" s="16">
        <v>28</v>
      </c>
      <c r="B46" s="12" t="s">
        <v>63</v>
      </c>
      <c r="C46" s="14" t="s">
        <v>111</v>
      </c>
      <c r="D46" s="14" t="s">
        <v>112</v>
      </c>
      <c r="E46" s="14" t="s">
        <v>113</v>
      </c>
      <c r="F46" s="14" t="s">
        <v>13</v>
      </c>
      <c r="G46" s="12">
        <v>0</v>
      </c>
      <c r="H46" s="12">
        <v>2</v>
      </c>
      <c r="I46" s="12"/>
      <c r="J46" s="22">
        <v>0</v>
      </c>
      <c r="K46" s="15">
        <f t="shared" si="1"/>
        <v>2000</v>
      </c>
      <c r="L46" s="15">
        <v>250</v>
      </c>
      <c r="M46" s="15"/>
      <c r="N46" s="22">
        <f t="shared" si="0"/>
        <v>0</v>
      </c>
      <c r="O46" s="21"/>
    </row>
    <row r="47" spans="1:15" ht="27" customHeight="1" x14ac:dyDescent="0.25">
      <c r="A47" s="16">
        <v>29</v>
      </c>
      <c r="B47" s="12" t="s">
        <v>63</v>
      </c>
      <c r="C47" s="14" t="s">
        <v>114</v>
      </c>
      <c r="D47" s="14" t="s">
        <v>115</v>
      </c>
      <c r="E47" s="14" t="s">
        <v>116</v>
      </c>
      <c r="F47" s="14" t="s">
        <v>13</v>
      </c>
      <c r="G47" s="12">
        <v>0</v>
      </c>
      <c r="H47" s="12">
        <v>1</v>
      </c>
      <c r="I47" s="12"/>
      <c r="J47" s="22">
        <v>0</v>
      </c>
      <c r="K47" s="15">
        <f t="shared" si="1"/>
        <v>2000</v>
      </c>
      <c r="L47" s="15">
        <v>250</v>
      </c>
      <c r="M47" s="15"/>
      <c r="N47" s="22">
        <f t="shared" si="0"/>
        <v>0</v>
      </c>
      <c r="O47" s="21"/>
    </row>
    <row r="48" spans="1:15" ht="27" customHeight="1" x14ac:dyDescent="0.25">
      <c r="A48" s="16">
        <v>30</v>
      </c>
      <c r="B48" s="12" t="s">
        <v>63</v>
      </c>
      <c r="C48" s="14" t="s">
        <v>117</v>
      </c>
      <c r="D48" s="14" t="s">
        <v>118</v>
      </c>
      <c r="E48" s="14" t="s">
        <v>119</v>
      </c>
      <c r="F48" s="14" t="s">
        <v>13</v>
      </c>
      <c r="G48" s="12">
        <v>0</v>
      </c>
      <c r="H48" s="12">
        <v>1</v>
      </c>
      <c r="I48" s="12"/>
      <c r="J48" s="22">
        <v>0</v>
      </c>
      <c r="K48" s="15">
        <f t="shared" si="1"/>
        <v>160000</v>
      </c>
      <c r="L48" s="15">
        <v>20000</v>
      </c>
      <c r="M48" s="15"/>
      <c r="N48" s="22">
        <f t="shared" si="0"/>
        <v>0</v>
      </c>
      <c r="O48" s="21"/>
    </row>
    <row r="49" spans="1:15" ht="27" customHeight="1" x14ac:dyDescent="0.25">
      <c r="A49" s="16">
        <v>31</v>
      </c>
      <c r="B49" s="12" t="s">
        <v>63</v>
      </c>
      <c r="C49" s="14" t="s">
        <v>120</v>
      </c>
      <c r="D49" s="14" t="s">
        <v>121</v>
      </c>
      <c r="E49" s="14" t="s">
        <v>119</v>
      </c>
      <c r="F49" s="14" t="s">
        <v>13</v>
      </c>
      <c r="G49" s="12">
        <v>0</v>
      </c>
      <c r="H49" s="12">
        <v>1</v>
      </c>
      <c r="I49" s="12"/>
      <c r="J49" s="22">
        <v>0</v>
      </c>
      <c r="K49" s="15">
        <f t="shared" si="1"/>
        <v>20000</v>
      </c>
      <c r="L49" s="15">
        <v>2500</v>
      </c>
      <c r="M49" s="15"/>
      <c r="N49" s="22">
        <f t="shared" si="0"/>
        <v>0</v>
      </c>
      <c r="O49" s="21"/>
    </row>
    <row r="50" spans="1:15" ht="27" customHeight="1" x14ac:dyDescent="0.25">
      <c r="A50" s="16">
        <v>32</v>
      </c>
      <c r="B50" s="12" t="s">
        <v>63</v>
      </c>
      <c r="C50" s="14" t="s">
        <v>122</v>
      </c>
      <c r="D50" s="14" t="s">
        <v>123</v>
      </c>
      <c r="E50" s="14"/>
      <c r="F50" s="14"/>
      <c r="G50" s="12"/>
      <c r="H50" s="12"/>
      <c r="I50" s="12"/>
      <c r="J50" s="22">
        <v>0</v>
      </c>
      <c r="K50" s="15">
        <f t="shared" si="1"/>
        <v>400</v>
      </c>
      <c r="L50" s="15">
        <v>50</v>
      </c>
      <c r="M50" s="15"/>
      <c r="N50" s="22">
        <f t="shared" si="0"/>
        <v>0</v>
      </c>
      <c r="O50" s="21"/>
    </row>
    <row r="51" spans="1:15" ht="27" customHeight="1" x14ac:dyDescent="0.25">
      <c r="A51" s="16">
        <v>33</v>
      </c>
      <c r="B51" s="12" t="s">
        <v>63</v>
      </c>
      <c r="C51" s="14" t="s">
        <v>124</v>
      </c>
      <c r="D51" s="14" t="s">
        <v>125</v>
      </c>
      <c r="E51" s="14"/>
      <c r="F51" s="14"/>
      <c r="G51" s="12"/>
      <c r="H51" s="12"/>
      <c r="I51" s="12"/>
      <c r="J51" s="22">
        <v>0</v>
      </c>
      <c r="K51" s="15">
        <f t="shared" si="1"/>
        <v>400</v>
      </c>
      <c r="L51" s="15">
        <v>50</v>
      </c>
      <c r="M51" s="15"/>
      <c r="N51" s="22">
        <f t="shared" ref="N51:N82" si="2">J51*K51</f>
        <v>0</v>
      </c>
      <c r="O51" s="21"/>
    </row>
    <row r="52" spans="1:15" ht="27" customHeight="1" x14ac:dyDescent="0.25">
      <c r="A52" s="16">
        <v>34</v>
      </c>
      <c r="B52" s="12" t="s">
        <v>63</v>
      </c>
      <c r="C52" s="14" t="s">
        <v>126</v>
      </c>
      <c r="D52" s="14" t="s">
        <v>127</v>
      </c>
      <c r="E52" s="14" t="s">
        <v>128</v>
      </c>
      <c r="F52" s="14"/>
      <c r="G52" s="12">
        <v>1</v>
      </c>
      <c r="H52" s="12"/>
      <c r="I52" s="12"/>
      <c r="J52" s="22">
        <v>0</v>
      </c>
      <c r="K52" s="15">
        <f t="shared" si="1"/>
        <v>400</v>
      </c>
      <c r="L52" s="15">
        <v>50</v>
      </c>
      <c r="M52" s="15"/>
      <c r="N52" s="22">
        <f t="shared" si="2"/>
        <v>0</v>
      </c>
      <c r="O52" s="21"/>
    </row>
    <row r="53" spans="1:15" ht="27" customHeight="1" x14ac:dyDescent="0.25">
      <c r="A53" s="16">
        <v>35</v>
      </c>
      <c r="B53" s="12" t="s">
        <v>63</v>
      </c>
      <c r="C53" s="14" t="s">
        <v>129</v>
      </c>
      <c r="D53" s="14" t="s">
        <v>130</v>
      </c>
      <c r="E53" s="14" t="s">
        <v>131</v>
      </c>
      <c r="F53" s="14"/>
      <c r="G53" s="12"/>
      <c r="H53" s="12"/>
      <c r="I53" s="12"/>
      <c r="J53" s="22">
        <v>0</v>
      </c>
      <c r="K53" s="15">
        <f t="shared" si="1"/>
        <v>1040</v>
      </c>
      <c r="L53" s="15">
        <v>130</v>
      </c>
      <c r="M53" s="15"/>
      <c r="N53" s="22">
        <f t="shared" si="2"/>
        <v>0</v>
      </c>
      <c r="O53" s="21"/>
    </row>
    <row r="54" spans="1:15" ht="27" customHeight="1" x14ac:dyDescent="0.25">
      <c r="A54" s="16">
        <v>36</v>
      </c>
      <c r="B54" s="12" t="s">
        <v>63</v>
      </c>
      <c r="C54" s="14" t="s">
        <v>132</v>
      </c>
      <c r="D54" s="14" t="s">
        <v>133</v>
      </c>
      <c r="E54" s="14" t="s">
        <v>134</v>
      </c>
      <c r="F54" s="14" t="s">
        <v>135</v>
      </c>
      <c r="G54" s="12">
        <v>1</v>
      </c>
      <c r="H54" s="12">
        <v>1</v>
      </c>
      <c r="I54" s="12"/>
      <c r="J54" s="22">
        <v>0</v>
      </c>
      <c r="K54" s="15">
        <f t="shared" si="1"/>
        <v>240</v>
      </c>
      <c r="L54" s="15">
        <v>30</v>
      </c>
      <c r="M54" s="15"/>
      <c r="N54" s="22">
        <f t="shared" si="2"/>
        <v>0</v>
      </c>
      <c r="O54" s="21"/>
    </row>
    <row r="55" spans="1:15" ht="27" customHeight="1" x14ac:dyDescent="0.25">
      <c r="A55" s="16">
        <v>37</v>
      </c>
      <c r="B55" s="12" t="s">
        <v>63</v>
      </c>
      <c r="C55" s="14" t="s">
        <v>136</v>
      </c>
      <c r="D55" s="14" t="s">
        <v>137</v>
      </c>
      <c r="E55" s="14" t="s">
        <v>138</v>
      </c>
      <c r="F55" s="14" t="s">
        <v>13</v>
      </c>
      <c r="G55" s="12">
        <v>0</v>
      </c>
      <c r="H55" s="12">
        <v>1</v>
      </c>
      <c r="I55" s="12"/>
      <c r="J55" s="22">
        <v>0</v>
      </c>
      <c r="K55" s="15">
        <f t="shared" si="1"/>
        <v>3200</v>
      </c>
      <c r="L55" s="15">
        <v>400</v>
      </c>
      <c r="M55" s="15"/>
      <c r="N55" s="22">
        <f t="shared" si="2"/>
        <v>0</v>
      </c>
      <c r="O55" s="21"/>
    </row>
    <row r="56" spans="1:15" ht="27" customHeight="1" x14ac:dyDescent="0.25">
      <c r="A56" s="16">
        <v>38</v>
      </c>
      <c r="B56" s="12" t="s">
        <v>63</v>
      </c>
      <c r="C56" s="14" t="s">
        <v>139</v>
      </c>
      <c r="D56" s="14" t="s">
        <v>137</v>
      </c>
      <c r="E56" s="14" t="s">
        <v>138</v>
      </c>
      <c r="F56" s="14" t="s">
        <v>13</v>
      </c>
      <c r="G56" s="12">
        <v>0</v>
      </c>
      <c r="H56" s="12">
        <v>0</v>
      </c>
      <c r="I56" s="12"/>
      <c r="J56" s="22">
        <v>0</v>
      </c>
      <c r="K56" s="15">
        <f t="shared" si="1"/>
        <v>1000</v>
      </c>
      <c r="L56" s="15">
        <v>125</v>
      </c>
      <c r="M56" s="15"/>
      <c r="N56" s="22">
        <f t="shared" si="2"/>
        <v>0</v>
      </c>
      <c r="O56" s="21"/>
    </row>
    <row r="57" spans="1:15" ht="27" customHeight="1" x14ac:dyDescent="0.25">
      <c r="A57" s="16">
        <v>39</v>
      </c>
      <c r="B57" s="12" t="s">
        <v>63</v>
      </c>
      <c r="C57" s="14" t="s">
        <v>140</v>
      </c>
      <c r="D57" s="14" t="s">
        <v>141</v>
      </c>
      <c r="E57" s="14" t="s">
        <v>142</v>
      </c>
      <c r="F57" s="14" t="s">
        <v>13</v>
      </c>
      <c r="G57" s="12">
        <v>0</v>
      </c>
      <c r="H57" s="12">
        <v>1</v>
      </c>
      <c r="I57" s="12"/>
      <c r="J57" s="22">
        <v>0</v>
      </c>
      <c r="K57" s="15">
        <f t="shared" si="1"/>
        <v>1000</v>
      </c>
      <c r="L57" s="15">
        <v>125</v>
      </c>
      <c r="M57" s="15"/>
      <c r="N57" s="22">
        <f t="shared" si="2"/>
        <v>0</v>
      </c>
      <c r="O57" s="21"/>
    </row>
    <row r="58" spans="1:15" ht="27" customHeight="1" x14ac:dyDescent="0.25">
      <c r="A58" s="16">
        <v>40</v>
      </c>
      <c r="B58" s="12" t="s">
        <v>63</v>
      </c>
      <c r="C58" s="14" t="s">
        <v>143</v>
      </c>
      <c r="D58" s="14" t="s">
        <v>144</v>
      </c>
      <c r="E58" s="14" t="s">
        <v>145</v>
      </c>
      <c r="F58" s="14" t="s">
        <v>13</v>
      </c>
      <c r="G58" s="12">
        <v>0</v>
      </c>
      <c r="H58" s="12">
        <v>1</v>
      </c>
      <c r="I58" s="12"/>
      <c r="J58" s="22">
        <v>0</v>
      </c>
      <c r="K58" s="15">
        <f t="shared" si="1"/>
        <v>1200</v>
      </c>
      <c r="L58" s="15">
        <v>150</v>
      </c>
      <c r="M58" s="15"/>
      <c r="N58" s="22">
        <f t="shared" si="2"/>
        <v>0</v>
      </c>
      <c r="O58" s="21"/>
    </row>
    <row r="59" spans="1:15" ht="27" customHeight="1" x14ac:dyDescent="0.25">
      <c r="A59" s="16">
        <v>41</v>
      </c>
      <c r="B59" s="12" t="s">
        <v>63</v>
      </c>
      <c r="C59" s="14" t="s">
        <v>146</v>
      </c>
      <c r="D59" s="14" t="s">
        <v>144</v>
      </c>
      <c r="E59" s="14" t="s">
        <v>147</v>
      </c>
      <c r="F59" s="14" t="s">
        <v>13</v>
      </c>
      <c r="G59" s="12">
        <v>0</v>
      </c>
      <c r="H59" s="12">
        <v>1</v>
      </c>
      <c r="I59" s="12"/>
      <c r="J59" s="22">
        <v>0</v>
      </c>
      <c r="K59" s="15">
        <f t="shared" si="1"/>
        <v>1600</v>
      </c>
      <c r="L59" s="15">
        <v>200</v>
      </c>
      <c r="M59" s="15"/>
      <c r="N59" s="22">
        <f t="shared" si="2"/>
        <v>0</v>
      </c>
      <c r="O59" s="21"/>
    </row>
    <row r="60" spans="1:15" ht="27" customHeight="1" x14ac:dyDescent="0.25">
      <c r="A60" s="16">
        <v>42</v>
      </c>
      <c r="B60" s="12" t="s">
        <v>63</v>
      </c>
      <c r="C60" s="14" t="s">
        <v>148</v>
      </c>
      <c r="D60" s="14" t="s">
        <v>149</v>
      </c>
      <c r="E60" s="14" t="s">
        <v>150</v>
      </c>
      <c r="F60" s="14" t="s">
        <v>13</v>
      </c>
      <c r="G60" s="12">
        <v>0</v>
      </c>
      <c r="H60" s="12">
        <v>2</v>
      </c>
      <c r="I60" s="12"/>
      <c r="J60" s="22">
        <v>0</v>
      </c>
      <c r="K60" s="15">
        <f t="shared" si="1"/>
        <v>600</v>
      </c>
      <c r="L60" s="15">
        <v>75</v>
      </c>
      <c r="M60" s="15"/>
      <c r="N60" s="22">
        <f t="shared" si="2"/>
        <v>0</v>
      </c>
      <c r="O60" s="21"/>
    </row>
    <row r="61" spans="1:15" ht="27" customHeight="1" x14ac:dyDescent="0.25">
      <c r="A61" s="16">
        <v>43</v>
      </c>
      <c r="B61" s="12" t="s">
        <v>63</v>
      </c>
      <c r="C61" s="14" t="s">
        <v>151</v>
      </c>
      <c r="D61" s="14" t="s">
        <v>152</v>
      </c>
      <c r="E61" s="14" t="s">
        <v>153</v>
      </c>
      <c r="F61" s="14" t="s">
        <v>90</v>
      </c>
      <c r="G61" s="12">
        <v>2</v>
      </c>
      <c r="H61" s="12">
        <v>1</v>
      </c>
      <c r="I61" s="12"/>
      <c r="J61" s="22">
        <v>0</v>
      </c>
      <c r="K61" s="15">
        <f t="shared" si="1"/>
        <v>600</v>
      </c>
      <c r="L61" s="15">
        <v>75</v>
      </c>
      <c r="M61" s="15"/>
      <c r="N61" s="22">
        <f t="shared" si="2"/>
        <v>0</v>
      </c>
      <c r="O61" s="21"/>
    </row>
    <row r="62" spans="1:15" ht="27" customHeight="1" x14ac:dyDescent="0.25">
      <c r="A62" s="16">
        <v>44</v>
      </c>
      <c r="B62" s="12" t="s">
        <v>63</v>
      </c>
      <c r="C62" s="14" t="s">
        <v>154</v>
      </c>
      <c r="D62" s="14" t="s">
        <v>155</v>
      </c>
      <c r="E62" s="14" t="s">
        <v>156</v>
      </c>
      <c r="F62" s="14" t="s">
        <v>13</v>
      </c>
      <c r="G62" s="12">
        <v>0</v>
      </c>
      <c r="H62" s="12">
        <v>2</v>
      </c>
      <c r="I62" s="12"/>
      <c r="J62" s="22">
        <v>0</v>
      </c>
      <c r="K62" s="15">
        <f t="shared" si="1"/>
        <v>600</v>
      </c>
      <c r="L62" s="15">
        <v>75</v>
      </c>
      <c r="M62" s="15"/>
      <c r="N62" s="22">
        <f t="shared" si="2"/>
        <v>0</v>
      </c>
      <c r="O62" s="21"/>
    </row>
    <row r="63" spans="1:15" ht="27" customHeight="1" x14ac:dyDescent="0.25">
      <c r="A63" s="16">
        <v>45</v>
      </c>
      <c r="B63" s="12" t="s">
        <v>63</v>
      </c>
      <c r="C63" s="14" t="s">
        <v>157</v>
      </c>
      <c r="D63" s="14" t="s">
        <v>155</v>
      </c>
      <c r="E63" s="14" t="s">
        <v>156</v>
      </c>
      <c r="F63" s="14"/>
      <c r="G63" s="12"/>
      <c r="H63" s="12"/>
      <c r="I63" s="12"/>
      <c r="J63" s="22">
        <v>0</v>
      </c>
      <c r="K63" s="15">
        <f t="shared" si="1"/>
        <v>600</v>
      </c>
      <c r="L63" s="15">
        <v>75</v>
      </c>
      <c r="M63" s="15"/>
      <c r="N63" s="22">
        <f t="shared" si="2"/>
        <v>0</v>
      </c>
      <c r="O63" s="21"/>
    </row>
    <row r="64" spans="1:15" ht="27" customHeight="1" x14ac:dyDescent="0.25">
      <c r="A64" s="16">
        <v>46</v>
      </c>
      <c r="B64" s="12" t="s">
        <v>63</v>
      </c>
      <c r="C64" s="14" t="s">
        <v>158</v>
      </c>
      <c r="D64" s="14" t="s">
        <v>159</v>
      </c>
      <c r="E64" s="14" t="s">
        <v>156</v>
      </c>
      <c r="F64" s="14"/>
      <c r="G64" s="12"/>
      <c r="H64" s="12"/>
      <c r="I64" s="12"/>
      <c r="J64" s="22">
        <v>0</v>
      </c>
      <c r="K64" s="15">
        <f t="shared" si="1"/>
        <v>1600</v>
      </c>
      <c r="L64" s="15">
        <v>200</v>
      </c>
      <c r="M64" s="15"/>
      <c r="N64" s="22">
        <f t="shared" si="2"/>
        <v>0</v>
      </c>
      <c r="O64" s="21"/>
    </row>
    <row r="65" spans="1:15" ht="27" customHeight="1" x14ac:dyDescent="0.25">
      <c r="A65" s="16">
        <v>47</v>
      </c>
      <c r="B65" s="12" t="s">
        <v>63</v>
      </c>
      <c r="C65" s="14" t="s">
        <v>288</v>
      </c>
      <c r="D65" s="14" t="s">
        <v>289</v>
      </c>
      <c r="E65" s="14" t="s">
        <v>290</v>
      </c>
      <c r="F65" s="14" t="s">
        <v>13</v>
      </c>
      <c r="G65" s="12"/>
      <c r="H65" s="12">
        <v>1</v>
      </c>
      <c r="I65" s="12"/>
      <c r="J65" s="22">
        <v>0</v>
      </c>
      <c r="K65" s="15">
        <f t="shared" si="1"/>
        <v>2000</v>
      </c>
      <c r="L65" s="15">
        <v>250</v>
      </c>
      <c r="M65" s="15"/>
      <c r="N65" s="22">
        <f t="shared" si="2"/>
        <v>0</v>
      </c>
      <c r="O65" s="21"/>
    </row>
    <row r="66" spans="1:15" ht="27" customHeight="1" x14ac:dyDescent="0.25">
      <c r="A66" s="16">
        <v>48</v>
      </c>
      <c r="B66" s="12" t="s">
        <v>243</v>
      </c>
      <c r="C66" s="14" t="s">
        <v>244</v>
      </c>
      <c r="D66" s="14" t="s">
        <v>245</v>
      </c>
      <c r="E66" s="14" t="s">
        <v>246</v>
      </c>
      <c r="F66" s="14"/>
      <c r="G66" s="12"/>
      <c r="H66" s="12"/>
      <c r="I66" s="12"/>
      <c r="J66" s="22">
        <v>0</v>
      </c>
      <c r="K66" s="15">
        <f t="shared" si="1"/>
        <v>4000</v>
      </c>
      <c r="L66" s="15">
        <v>500</v>
      </c>
      <c r="M66" s="15"/>
      <c r="N66" s="22">
        <f t="shared" si="2"/>
        <v>0</v>
      </c>
      <c r="O66" s="21"/>
    </row>
    <row r="67" spans="1:15" ht="47.4" customHeight="1" x14ac:dyDescent="0.25">
      <c r="A67" s="16">
        <v>49</v>
      </c>
      <c r="B67" s="12" t="s">
        <v>247</v>
      </c>
      <c r="C67" s="14" t="s">
        <v>248</v>
      </c>
      <c r="D67" s="14" t="s">
        <v>419</v>
      </c>
      <c r="E67" s="13" t="s">
        <v>420</v>
      </c>
      <c r="F67" s="14"/>
      <c r="G67" s="12"/>
      <c r="H67" s="12"/>
      <c r="I67" s="12"/>
      <c r="J67" s="22">
        <v>0</v>
      </c>
      <c r="K67" s="15">
        <f t="shared" si="1"/>
        <v>8000</v>
      </c>
      <c r="L67" s="15">
        <v>1000</v>
      </c>
      <c r="M67" s="15"/>
      <c r="N67" s="22">
        <f t="shared" si="2"/>
        <v>0</v>
      </c>
      <c r="O67" s="21"/>
    </row>
    <row r="68" spans="1:15" ht="27" customHeight="1" x14ac:dyDescent="0.25">
      <c r="A68" s="16">
        <v>50</v>
      </c>
      <c r="B68" s="12" t="s">
        <v>243</v>
      </c>
      <c r="C68" s="14" t="s">
        <v>249</v>
      </c>
      <c r="D68" s="14" t="s">
        <v>250</v>
      </c>
      <c r="E68" s="14" t="s">
        <v>246</v>
      </c>
      <c r="F68" s="14"/>
      <c r="G68" s="12"/>
      <c r="H68" s="12"/>
      <c r="I68" s="12"/>
      <c r="J68" s="22">
        <v>0</v>
      </c>
      <c r="K68" s="15">
        <f t="shared" si="1"/>
        <v>2000</v>
      </c>
      <c r="L68" s="15">
        <v>250</v>
      </c>
      <c r="M68" s="15"/>
      <c r="N68" s="22">
        <f t="shared" si="2"/>
        <v>0</v>
      </c>
      <c r="O68" s="21"/>
    </row>
    <row r="69" spans="1:15" ht="27" customHeight="1" x14ac:dyDescent="0.25">
      <c r="A69" s="16">
        <v>51</v>
      </c>
      <c r="B69" s="12" t="s">
        <v>243</v>
      </c>
      <c r="C69" s="14" t="s">
        <v>252</v>
      </c>
      <c r="D69" s="14" t="s">
        <v>251</v>
      </c>
      <c r="E69" s="14" t="s">
        <v>110</v>
      </c>
      <c r="F69" s="14"/>
      <c r="G69" s="12"/>
      <c r="H69" s="12"/>
      <c r="I69" s="12"/>
      <c r="J69" s="22">
        <v>0</v>
      </c>
      <c r="K69" s="15">
        <f t="shared" si="1"/>
        <v>1000</v>
      </c>
      <c r="L69" s="15">
        <v>125</v>
      </c>
      <c r="M69" s="15"/>
      <c r="N69" s="22">
        <f t="shared" si="2"/>
        <v>0</v>
      </c>
      <c r="O69" s="21"/>
    </row>
    <row r="70" spans="1:15" ht="27" customHeight="1" x14ac:dyDescent="0.25">
      <c r="A70" s="16">
        <v>52</v>
      </c>
      <c r="B70" s="12" t="s">
        <v>243</v>
      </c>
      <c r="C70" s="14" t="s">
        <v>254</v>
      </c>
      <c r="D70" s="14" t="s">
        <v>255</v>
      </c>
      <c r="E70" s="14" t="s">
        <v>110</v>
      </c>
      <c r="F70" s="14"/>
      <c r="G70" s="12"/>
      <c r="H70" s="12"/>
      <c r="I70" s="12"/>
      <c r="J70" s="22">
        <v>0</v>
      </c>
      <c r="K70" s="15">
        <f t="shared" si="1"/>
        <v>2600</v>
      </c>
      <c r="L70" s="15">
        <v>325</v>
      </c>
      <c r="M70" s="15"/>
      <c r="N70" s="22">
        <f t="shared" si="2"/>
        <v>0</v>
      </c>
      <c r="O70" s="21"/>
    </row>
    <row r="71" spans="1:15" ht="27" customHeight="1" x14ac:dyDescent="0.25">
      <c r="A71" s="16">
        <v>53</v>
      </c>
      <c r="B71" s="12" t="s">
        <v>243</v>
      </c>
      <c r="C71" s="14" t="s">
        <v>256</v>
      </c>
      <c r="D71" s="14" t="s">
        <v>257</v>
      </c>
      <c r="E71" s="14" t="s">
        <v>258</v>
      </c>
      <c r="F71" s="14"/>
      <c r="G71" s="12"/>
      <c r="H71" s="12"/>
      <c r="I71" s="12"/>
      <c r="J71" s="22">
        <v>0</v>
      </c>
      <c r="K71" s="15">
        <f t="shared" si="1"/>
        <v>76000</v>
      </c>
      <c r="L71" s="15">
        <v>9500</v>
      </c>
      <c r="M71" s="15"/>
      <c r="N71" s="22">
        <f t="shared" si="2"/>
        <v>0</v>
      </c>
      <c r="O71" s="21"/>
    </row>
    <row r="72" spans="1:15" ht="27" customHeight="1" x14ac:dyDescent="0.25">
      <c r="A72" s="16">
        <v>54</v>
      </c>
      <c r="B72" s="12" t="s">
        <v>247</v>
      </c>
      <c r="C72" s="14" t="s">
        <v>259</v>
      </c>
      <c r="D72" s="14" t="s">
        <v>255</v>
      </c>
      <c r="E72" s="14" t="s">
        <v>260</v>
      </c>
      <c r="F72" s="14"/>
      <c r="G72" s="12"/>
      <c r="H72" s="12"/>
      <c r="I72" s="12"/>
      <c r="J72" s="22">
        <v>0</v>
      </c>
      <c r="K72" s="15">
        <f t="shared" si="1"/>
        <v>3040</v>
      </c>
      <c r="L72" s="15">
        <v>380</v>
      </c>
      <c r="M72" s="15"/>
      <c r="N72" s="22">
        <f t="shared" si="2"/>
        <v>0</v>
      </c>
      <c r="O72" s="21"/>
    </row>
    <row r="73" spans="1:15" ht="27" customHeight="1" x14ac:dyDescent="0.25">
      <c r="A73" s="16">
        <v>55</v>
      </c>
      <c r="B73" s="12" t="s">
        <v>243</v>
      </c>
      <c r="C73" s="14" t="s">
        <v>261</v>
      </c>
      <c r="D73" s="14" t="s">
        <v>262</v>
      </c>
      <c r="E73" s="14" t="s">
        <v>263</v>
      </c>
      <c r="F73" s="14"/>
      <c r="G73" s="12"/>
      <c r="H73" s="12"/>
      <c r="I73" s="12"/>
      <c r="J73" s="22">
        <v>0</v>
      </c>
      <c r="K73" s="15">
        <f t="shared" si="1"/>
        <v>3040</v>
      </c>
      <c r="L73" s="15">
        <v>380</v>
      </c>
      <c r="M73" s="15"/>
      <c r="N73" s="22">
        <f t="shared" si="2"/>
        <v>0</v>
      </c>
      <c r="O73" s="21"/>
    </row>
    <row r="74" spans="1:15" ht="27" customHeight="1" x14ac:dyDescent="0.25">
      <c r="A74" s="16">
        <v>56</v>
      </c>
      <c r="B74" s="12" t="s">
        <v>247</v>
      </c>
      <c r="C74" s="14" t="s">
        <v>264</v>
      </c>
      <c r="D74" s="14" t="s">
        <v>253</v>
      </c>
      <c r="E74" s="14" t="s">
        <v>265</v>
      </c>
      <c r="F74" s="14"/>
      <c r="G74" s="12"/>
      <c r="H74" s="12"/>
      <c r="I74" s="12"/>
      <c r="J74" s="22">
        <v>0</v>
      </c>
      <c r="K74" s="15">
        <f t="shared" si="1"/>
        <v>1200</v>
      </c>
      <c r="L74" s="15">
        <v>150</v>
      </c>
      <c r="M74" s="15"/>
      <c r="N74" s="22">
        <f t="shared" si="2"/>
        <v>0</v>
      </c>
      <c r="O74" s="21"/>
    </row>
    <row r="75" spans="1:15" ht="27" customHeight="1" x14ac:dyDescent="0.25">
      <c r="A75" s="16">
        <v>57</v>
      </c>
      <c r="B75" s="12" t="s">
        <v>243</v>
      </c>
      <c r="C75" s="14" t="s">
        <v>266</v>
      </c>
      <c r="D75" s="14" t="s">
        <v>267</v>
      </c>
      <c r="E75" s="14" t="s">
        <v>268</v>
      </c>
      <c r="F75" s="14"/>
      <c r="G75" s="12"/>
      <c r="H75" s="12"/>
      <c r="I75" s="12"/>
      <c r="J75" s="22">
        <v>0</v>
      </c>
      <c r="K75" s="15">
        <f t="shared" si="1"/>
        <v>400</v>
      </c>
      <c r="L75" s="15">
        <v>50</v>
      </c>
      <c r="M75" s="15"/>
      <c r="N75" s="22">
        <f t="shared" si="2"/>
        <v>0</v>
      </c>
      <c r="O75" s="21"/>
    </row>
    <row r="76" spans="1:15" ht="27" customHeight="1" x14ac:dyDescent="0.25">
      <c r="A76" s="16">
        <v>58</v>
      </c>
      <c r="B76" s="12" t="s">
        <v>243</v>
      </c>
      <c r="C76" s="14" t="s">
        <v>269</v>
      </c>
      <c r="D76" s="14" t="s">
        <v>255</v>
      </c>
      <c r="E76" s="14" t="s">
        <v>260</v>
      </c>
      <c r="F76" s="14"/>
      <c r="G76" s="12"/>
      <c r="H76" s="12"/>
      <c r="I76" s="12"/>
      <c r="J76" s="22">
        <v>0</v>
      </c>
      <c r="K76" s="15">
        <f t="shared" si="1"/>
        <v>2200</v>
      </c>
      <c r="L76" s="15">
        <v>275</v>
      </c>
      <c r="M76" s="15"/>
      <c r="N76" s="22">
        <f t="shared" si="2"/>
        <v>0</v>
      </c>
      <c r="O76" s="21"/>
    </row>
    <row r="77" spans="1:15" ht="27" customHeight="1" x14ac:dyDescent="0.25">
      <c r="A77" s="16">
        <v>59</v>
      </c>
      <c r="B77" s="12" t="s">
        <v>243</v>
      </c>
      <c r="C77" s="14" t="s">
        <v>270</v>
      </c>
      <c r="D77" s="14" t="s">
        <v>271</v>
      </c>
      <c r="E77" s="14" t="s">
        <v>272</v>
      </c>
      <c r="F77" s="14"/>
      <c r="G77" s="12"/>
      <c r="H77" s="12"/>
      <c r="I77" s="12"/>
      <c r="J77" s="22">
        <v>0</v>
      </c>
      <c r="K77" s="15">
        <f t="shared" si="1"/>
        <v>2200</v>
      </c>
      <c r="L77" s="15">
        <v>275</v>
      </c>
      <c r="M77" s="15"/>
      <c r="N77" s="22">
        <f t="shared" si="2"/>
        <v>0</v>
      </c>
      <c r="O77" s="21"/>
    </row>
    <row r="78" spans="1:15" ht="27" customHeight="1" x14ac:dyDescent="0.25">
      <c r="A78" s="16">
        <v>60</v>
      </c>
      <c r="B78" s="12" t="s">
        <v>243</v>
      </c>
      <c r="C78" s="14" t="s">
        <v>273</v>
      </c>
      <c r="D78" s="14" t="s">
        <v>274</v>
      </c>
      <c r="E78" s="14" t="s">
        <v>275</v>
      </c>
      <c r="F78" s="14"/>
      <c r="G78" s="12"/>
      <c r="H78" s="12"/>
      <c r="I78" s="12"/>
      <c r="J78" s="22">
        <v>0</v>
      </c>
      <c r="K78" s="15">
        <f t="shared" si="1"/>
        <v>1000</v>
      </c>
      <c r="L78" s="15">
        <v>125</v>
      </c>
      <c r="M78" s="15"/>
      <c r="N78" s="22">
        <f t="shared" si="2"/>
        <v>0</v>
      </c>
      <c r="O78" s="21"/>
    </row>
    <row r="79" spans="1:15" ht="27" customHeight="1" x14ac:dyDescent="0.25">
      <c r="A79" s="16">
        <v>61</v>
      </c>
      <c r="B79" s="12" t="s">
        <v>243</v>
      </c>
      <c r="C79" s="14" t="s">
        <v>276</v>
      </c>
      <c r="D79" s="14" t="s">
        <v>277</v>
      </c>
      <c r="E79" s="14" t="s">
        <v>278</v>
      </c>
      <c r="F79" s="14"/>
      <c r="G79" s="12"/>
      <c r="H79" s="12"/>
      <c r="I79" s="12"/>
      <c r="J79" s="22">
        <v>0</v>
      </c>
      <c r="K79" s="15">
        <f t="shared" si="1"/>
        <v>2800</v>
      </c>
      <c r="L79" s="15">
        <v>350</v>
      </c>
      <c r="M79" s="15"/>
      <c r="N79" s="22">
        <f t="shared" si="2"/>
        <v>0</v>
      </c>
      <c r="O79" s="21"/>
    </row>
    <row r="80" spans="1:15" ht="27" customHeight="1" x14ac:dyDescent="0.25">
      <c r="A80" s="16">
        <v>62</v>
      </c>
      <c r="B80" s="12" t="s">
        <v>243</v>
      </c>
      <c r="C80" s="14" t="s">
        <v>279</v>
      </c>
      <c r="D80" s="14" t="s">
        <v>277</v>
      </c>
      <c r="E80" s="14" t="s">
        <v>278</v>
      </c>
      <c r="F80" s="14"/>
      <c r="G80" s="12"/>
      <c r="H80" s="12"/>
      <c r="I80" s="12"/>
      <c r="J80" s="22">
        <v>0</v>
      </c>
      <c r="K80" s="15">
        <f t="shared" si="1"/>
        <v>3800</v>
      </c>
      <c r="L80" s="15">
        <v>475</v>
      </c>
      <c r="M80" s="15"/>
      <c r="N80" s="22">
        <f t="shared" si="2"/>
        <v>0</v>
      </c>
      <c r="O80" s="21"/>
    </row>
    <row r="81" spans="1:15" ht="27" customHeight="1" x14ac:dyDescent="0.25">
      <c r="A81" s="16">
        <v>63</v>
      </c>
      <c r="B81" s="12" t="s">
        <v>247</v>
      </c>
      <c r="C81" s="14" t="s">
        <v>280</v>
      </c>
      <c r="D81" s="14" t="s">
        <v>250</v>
      </c>
      <c r="E81" s="14" t="s">
        <v>246</v>
      </c>
      <c r="F81" s="14"/>
      <c r="G81" s="12"/>
      <c r="H81" s="12"/>
      <c r="I81" s="12"/>
      <c r="J81" s="22">
        <v>0</v>
      </c>
      <c r="K81" s="15">
        <f t="shared" si="1"/>
        <v>400</v>
      </c>
      <c r="L81" s="15">
        <v>50</v>
      </c>
      <c r="M81" s="15"/>
      <c r="N81" s="22">
        <f t="shared" si="2"/>
        <v>0</v>
      </c>
      <c r="O81" s="21"/>
    </row>
    <row r="82" spans="1:15" ht="27" customHeight="1" x14ac:dyDescent="0.25">
      <c r="A82" s="16">
        <v>64</v>
      </c>
      <c r="B82" s="12" t="s">
        <v>247</v>
      </c>
      <c r="C82" s="14" t="s">
        <v>281</v>
      </c>
      <c r="D82" s="14" t="s">
        <v>277</v>
      </c>
      <c r="E82" s="14" t="s">
        <v>282</v>
      </c>
      <c r="F82" s="14"/>
      <c r="G82" s="12"/>
      <c r="H82" s="12"/>
      <c r="I82" s="12"/>
      <c r="J82" s="22">
        <v>0</v>
      </c>
      <c r="K82" s="15">
        <f t="shared" si="1"/>
        <v>2240</v>
      </c>
      <c r="L82" s="15">
        <v>280</v>
      </c>
      <c r="M82" s="15"/>
      <c r="N82" s="22">
        <f t="shared" si="2"/>
        <v>0</v>
      </c>
      <c r="O82" s="21"/>
    </row>
    <row r="83" spans="1:15" ht="27" customHeight="1" x14ac:dyDescent="0.25">
      <c r="A83" s="16">
        <v>65</v>
      </c>
      <c r="B83" s="12" t="s">
        <v>283</v>
      </c>
      <c r="C83" s="17" t="s">
        <v>291</v>
      </c>
      <c r="D83" s="17" t="s">
        <v>292</v>
      </c>
      <c r="E83" s="17"/>
      <c r="F83" s="17"/>
      <c r="G83" s="16"/>
      <c r="H83" s="16"/>
      <c r="I83" s="16"/>
      <c r="J83" s="22">
        <v>0</v>
      </c>
      <c r="K83" s="15">
        <f t="shared" ref="K83:K152" si="3">L83*8</f>
        <v>2400</v>
      </c>
      <c r="L83" s="15">
        <v>300</v>
      </c>
      <c r="M83" s="15"/>
      <c r="N83" s="22">
        <f t="shared" ref="N83:N146" si="4">J83*K83</f>
        <v>0</v>
      </c>
      <c r="O83" s="21"/>
    </row>
    <row r="84" spans="1:15" ht="27" customHeight="1" x14ac:dyDescent="0.25">
      <c r="A84" s="16">
        <v>66</v>
      </c>
      <c r="B84" s="12" t="s">
        <v>283</v>
      </c>
      <c r="C84" s="17" t="s">
        <v>293</v>
      </c>
      <c r="D84" s="17" t="s">
        <v>294</v>
      </c>
      <c r="E84" s="17" t="s">
        <v>295</v>
      </c>
      <c r="F84" s="17"/>
      <c r="G84" s="16"/>
      <c r="H84" s="16"/>
      <c r="I84" s="16"/>
      <c r="J84" s="22">
        <v>0</v>
      </c>
      <c r="K84" s="15">
        <f t="shared" si="3"/>
        <v>80000</v>
      </c>
      <c r="L84" s="15">
        <v>10000</v>
      </c>
      <c r="M84" s="15"/>
      <c r="N84" s="22">
        <f t="shared" si="4"/>
        <v>0</v>
      </c>
      <c r="O84" s="21"/>
    </row>
    <row r="85" spans="1:15" ht="27" customHeight="1" x14ac:dyDescent="0.25">
      <c r="A85" s="16">
        <v>67</v>
      </c>
      <c r="B85" s="12" t="s">
        <v>283</v>
      </c>
      <c r="C85" s="17" t="s">
        <v>449</v>
      </c>
      <c r="D85" s="17" t="s">
        <v>450</v>
      </c>
      <c r="E85" s="17"/>
      <c r="F85" s="17"/>
      <c r="G85" s="16"/>
      <c r="H85" s="16"/>
      <c r="I85" s="16"/>
      <c r="J85" s="22"/>
      <c r="K85" s="15">
        <v>16000</v>
      </c>
      <c r="L85" s="15">
        <f>K85/8</f>
        <v>2000</v>
      </c>
      <c r="M85" s="15"/>
      <c r="N85" s="22">
        <f t="shared" si="4"/>
        <v>0</v>
      </c>
      <c r="O85" s="21"/>
    </row>
    <row r="86" spans="1:15" ht="27" customHeight="1" x14ac:dyDescent="0.25">
      <c r="A86" s="16">
        <v>68</v>
      </c>
      <c r="B86" s="12" t="s">
        <v>10</v>
      </c>
      <c r="C86" s="14" t="s">
        <v>296</v>
      </c>
      <c r="D86" s="14" t="s">
        <v>11</v>
      </c>
      <c r="E86" s="14" t="s">
        <v>12</v>
      </c>
      <c r="F86" s="14" t="s">
        <v>13</v>
      </c>
      <c r="G86" s="12">
        <v>0</v>
      </c>
      <c r="H86" s="12">
        <v>1</v>
      </c>
      <c r="I86" s="12"/>
      <c r="J86" s="22">
        <v>0</v>
      </c>
      <c r="K86" s="15">
        <f t="shared" si="3"/>
        <v>40000</v>
      </c>
      <c r="L86" s="15">
        <v>5000</v>
      </c>
      <c r="M86" s="15"/>
      <c r="N86" s="22">
        <f t="shared" si="4"/>
        <v>0</v>
      </c>
      <c r="O86" s="21"/>
    </row>
    <row r="87" spans="1:15" ht="27" customHeight="1" x14ac:dyDescent="0.25">
      <c r="A87" s="16">
        <v>69</v>
      </c>
      <c r="B87" s="12" t="s">
        <v>14</v>
      </c>
      <c r="C87" s="14" t="s">
        <v>15</v>
      </c>
      <c r="D87" s="14" t="s">
        <v>16</v>
      </c>
      <c r="E87" s="14" t="s">
        <v>17</v>
      </c>
      <c r="F87" s="14"/>
      <c r="G87" s="12"/>
      <c r="H87" s="12"/>
      <c r="I87" s="12"/>
      <c r="J87" s="22">
        <v>0</v>
      </c>
      <c r="K87" s="15">
        <f t="shared" si="3"/>
        <v>800</v>
      </c>
      <c r="L87" s="15">
        <v>100</v>
      </c>
      <c r="M87" s="15"/>
      <c r="N87" s="22">
        <f t="shared" si="4"/>
        <v>0</v>
      </c>
      <c r="O87" s="21"/>
    </row>
    <row r="88" spans="1:15" ht="27" customHeight="1" x14ac:dyDescent="0.25">
      <c r="A88" s="16">
        <v>70</v>
      </c>
      <c r="B88" s="12" t="s">
        <v>14</v>
      </c>
      <c r="C88" s="14" t="s">
        <v>18</v>
      </c>
      <c r="D88" s="14" t="s">
        <v>19</v>
      </c>
      <c r="E88" s="14" t="s">
        <v>12</v>
      </c>
      <c r="F88" s="14" t="s">
        <v>13</v>
      </c>
      <c r="G88" s="12">
        <v>0</v>
      </c>
      <c r="H88" s="12">
        <v>1</v>
      </c>
      <c r="I88" s="12"/>
      <c r="J88" s="22">
        <v>0</v>
      </c>
      <c r="K88" s="15">
        <f t="shared" si="3"/>
        <v>112000</v>
      </c>
      <c r="L88" s="15">
        <v>14000</v>
      </c>
      <c r="M88" s="15"/>
      <c r="N88" s="22">
        <f t="shared" si="4"/>
        <v>0</v>
      </c>
      <c r="O88" s="21"/>
    </row>
    <row r="89" spans="1:15" ht="27" customHeight="1" x14ac:dyDescent="0.25">
      <c r="A89" s="16">
        <v>71</v>
      </c>
      <c r="B89" s="12" t="s">
        <v>14</v>
      </c>
      <c r="C89" s="14" t="s">
        <v>20</v>
      </c>
      <c r="D89" s="14" t="s">
        <v>21</v>
      </c>
      <c r="E89" s="14" t="s">
        <v>22</v>
      </c>
      <c r="F89" s="14" t="s">
        <v>13</v>
      </c>
      <c r="G89" s="12">
        <v>0</v>
      </c>
      <c r="H89" s="12">
        <v>1</v>
      </c>
      <c r="I89" s="12"/>
      <c r="J89" s="22">
        <v>0</v>
      </c>
      <c r="K89" s="15">
        <f t="shared" si="3"/>
        <v>6400</v>
      </c>
      <c r="L89" s="15">
        <v>800</v>
      </c>
      <c r="M89" s="15"/>
      <c r="N89" s="22">
        <f t="shared" si="4"/>
        <v>0</v>
      </c>
      <c r="O89" s="21"/>
    </row>
    <row r="90" spans="1:15" ht="27" customHeight="1" x14ac:dyDescent="0.25">
      <c r="A90" s="16">
        <v>72</v>
      </c>
      <c r="B90" s="12" t="s">
        <v>14</v>
      </c>
      <c r="C90" s="14" t="s">
        <v>23</v>
      </c>
      <c r="D90" s="14" t="s">
        <v>24</v>
      </c>
      <c r="E90" s="14" t="s">
        <v>25</v>
      </c>
      <c r="F90" s="14" t="s">
        <v>13</v>
      </c>
      <c r="G90" s="12">
        <v>0</v>
      </c>
      <c r="H90" s="12">
        <v>1</v>
      </c>
      <c r="I90" s="12"/>
      <c r="J90" s="22">
        <v>0</v>
      </c>
      <c r="K90" s="15">
        <f t="shared" si="3"/>
        <v>1600</v>
      </c>
      <c r="L90" s="15">
        <v>200</v>
      </c>
      <c r="M90" s="15"/>
      <c r="N90" s="22">
        <f t="shared" si="4"/>
        <v>0</v>
      </c>
      <c r="O90" s="21"/>
    </row>
    <row r="91" spans="1:15" ht="27" customHeight="1" x14ac:dyDescent="0.25">
      <c r="A91" s="16">
        <v>73</v>
      </c>
      <c r="B91" s="12" t="s">
        <v>14</v>
      </c>
      <c r="C91" s="14" t="s">
        <v>26</v>
      </c>
      <c r="D91" s="14" t="s">
        <v>27</v>
      </c>
      <c r="E91" s="14" t="s">
        <v>28</v>
      </c>
      <c r="F91" s="14" t="s">
        <v>29</v>
      </c>
      <c r="G91" s="12">
        <v>0</v>
      </c>
      <c r="H91" s="12">
        <v>1</v>
      </c>
      <c r="I91" s="12"/>
      <c r="J91" s="22">
        <v>0</v>
      </c>
      <c r="K91" s="15">
        <f t="shared" si="3"/>
        <v>7000</v>
      </c>
      <c r="L91" s="15">
        <v>875</v>
      </c>
      <c r="M91" s="15"/>
      <c r="N91" s="22">
        <f t="shared" si="4"/>
        <v>0</v>
      </c>
      <c r="O91" s="21"/>
    </row>
    <row r="92" spans="1:15" ht="27" customHeight="1" x14ac:dyDescent="0.25">
      <c r="A92" s="16">
        <v>74</v>
      </c>
      <c r="B92" s="12" t="s">
        <v>14</v>
      </c>
      <c r="C92" s="14" t="s">
        <v>30</v>
      </c>
      <c r="D92" s="14" t="s">
        <v>31</v>
      </c>
      <c r="E92" s="14" t="s">
        <v>32</v>
      </c>
      <c r="F92" s="14" t="s">
        <v>33</v>
      </c>
      <c r="G92" s="12">
        <v>0</v>
      </c>
      <c r="H92" s="12">
        <v>2</v>
      </c>
      <c r="I92" s="12"/>
      <c r="J92" s="22">
        <v>0</v>
      </c>
      <c r="K92" s="15">
        <f t="shared" si="3"/>
        <v>2600</v>
      </c>
      <c r="L92" s="15">
        <v>325</v>
      </c>
      <c r="M92" s="15"/>
      <c r="N92" s="22">
        <f t="shared" si="4"/>
        <v>0</v>
      </c>
      <c r="O92" s="21"/>
    </row>
    <row r="93" spans="1:15" ht="27" customHeight="1" x14ac:dyDescent="0.25">
      <c r="A93" s="16">
        <v>75</v>
      </c>
      <c r="B93" s="12" t="s">
        <v>14</v>
      </c>
      <c r="C93" s="14" t="s">
        <v>34</v>
      </c>
      <c r="D93" s="14" t="s">
        <v>35</v>
      </c>
      <c r="E93" s="14" t="s">
        <v>36</v>
      </c>
      <c r="F93" s="14" t="s">
        <v>33</v>
      </c>
      <c r="G93" s="12">
        <v>0</v>
      </c>
      <c r="H93" s="12">
        <v>2</v>
      </c>
      <c r="I93" s="12"/>
      <c r="J93" s="22">
        <v>0</v>
      </c>
      <c r="K93" s="15">
        <f t="shared" si="3"/>
        <v>1000</v>
      </c>
      <c r="L93" s="15">
        <v>125</v>
      </c>
      <c r="M93" s="15"/>
      <c r="N93" s="22">
        <f t="shared" si="4"/>
        <v>0</v>
      </c>
      <c r="O93" s="21"/>
    </row>
    <row r="94" spans="1:15" ht="27" customHeight="1" x14ac:dyDescent="0.25">
      <c r="A94" s="16">
        <v>76</v>
      </c>
      <c r="B94" s="12" t="s">
        <v>14</v>
      </c>
      <c r="C94" s="14" t="s">
        <v>37</v>
      </c>
      <c r="D94" s="14" t="s">
        <v>38</v>
      </c>
      <c r="E94" s="14" t="s">
        <v>39</v>
      </c>
      <c r="F94" s="14" t="s">
        <v>33</v>
      </c>
      <c r="G94" s="12">
        <v>0</v>
      </c>
      <c r="H94" s="12">
        <v>2</v>
      </c>
      <c r="I94" s="12"/>
      <c r="J94" s="22">
        <v>0</v>
      </c>
      <c r="K94" s="15">
        <f t="shared" si="3"/>
        <v>2000</v>
      </c>
      <c r="L94" s="15">
        <v>250</v>
      </c>
      <c r="M94" s="15"/>
      <c r="N94" s="22">
        <f t="shared" si="4"/>
        <v>0</v>
      </c>
      <c r="O94" s="21"/>
    </row>
    <row r="95" spans="1:15" ht="27" customHeight="1" x14ac:dyDescent="0.25">
      <c r="A95" s="16">
        <v>77</v>
      </c>
      <c r="B95" s="12" t="s">
        <v>14</v>
      </c>
      <c r="C95" s="14" t="s">
        <v>40</v>
      </c>
      <c r="D95" s="14" t="s">
        <v>41</v>
      </c>
      <c r="E95" s="14" t="s">
        <v>42</v>
      </c>
      <c r="F95" s="14"/>
      <c r="G95" s="12"/>
      <c r="H95" s="12"/>
      <c r="I95" s="12"/>
      <c r="J95" s="22">
        <v>0</v>
      </c>
      <c r="K95" s="15">
        <f t="shared" si="3"/>
        <v>600</v>
      </c>
      <c r="L95" s="15">
        <v>75</v>
      </c>
      <c r="M95" s="15"/>
      <c r="N95" s="22">
        <f t="shared" si="4"/>
        <v>0</v>
      </c>
      <c r="O95" s="21"/>
    </row>
    <row r="96" spans="1:15" ht="27" customHeight="1" x14ac:dyDescent="0.25">
      <c r="A96" s="16">
        <v>78</v>
      </c>
      <c r="B96" s="12" t="s">
        <v>10</v>
      </c>
      <c r="C96" s="14" t="s">
        <v>43</v>
      </c>
      <c r="D96" s="14" t="s">
        <v>44</v>
      </c>
      <c r="E96" s="14" t="s">
        <v>45</v>
      </c>
      <c r="F96" s="14" t="s">
        <v>29</v>
      </c>
      <c r="G96" s="12">
        <v>0</v>
      </c>
      <c r="H96" s="12">
        <v>0</v>
      </c>
      <c r="I96" s="12"/>
      <c r="J96" s="22">
        <v>0</v>
      </c>
      <c r="K96" s="15">
        <f t="shared" si="3"/>
        <v>5040</v>
      </c>
      <c r="L96" s="15">
        <v>630</v>
      </c>
      <c r="M96" s="15"/>
      <c r="N96" s="22">
        <f t="shared" si="4"/>
        <v>0</v>
      </c>
      <c r="O96" s="21"/>
    </row>
    <row r="97" spans="1:15" ht="27" customHeight="1" x14ac:dyDescent="0.25">
      <c r="A97" s="16">
        <v>79</v>
      </c>
      <c r="B97" s="12" t="s">
        <v>14</v>
      </c>
      <c r="C97" s="14" t="s">
        <v>46</v>
      </c>
      <c r="D97" s="14" t="s">
        <v>47</v>
      </c>
      <c r="E97" s="14" t="s">
        <v>48</v>
      </c>
      <c r="F97" s="14" t="s">
        <v>13</v>
      </c>
      <c r="G97" s="12">
        <v>2</v>
      </c>
      <c r="H97" s="12"/>
      <c r="I97" s="12"/>
      <c r="J97" s="22">
        <v>0</v>
      </c>
      <c r="K97" s="15">
        <f t="shared" si="3"/>
        <v>800</v>
      </c>
      <c r="L97" s="15">
        <v>100</v>
      </c>
      <c r="M97" s="15"/>
      <c r="N97" s="22">
        <f t="shared" si="4"/>
        <v>0</v>
      </c>
      <c r="O97" s="21"/>
    </row>
    <row r="98" spans="1:15" ht="27" customHeight="1" x14ac:dyDescent="0.25">
      <c r="A98" s="16">
        <v>80</v>
      </c>
      <c r="B98" s="12" t="s">
        <v>14</v>
      </c>
      <c r="C98" s="14" t="s">
        <v>49</v>
      </c>
      <c r="D98" s="14" t="s">
        <v>50</v>
      </c>
      <c r="E98" s="14" t="s">
        <v>51</v>
      </c>
      <c r="F98" s="14" t="s">
        <v>13</v>
      </c>
      <c r="G98" s="12">
        <v>1</v>
      </c>
      <c r="H98" s="12">
        <v>4</v>
      </c>
      <c r="I98" s="12"/>
      <c r="J98" s="22">
        <v>0</v>
      </c>
      <c r="K98" s="15">
        <f t="shared" si="3"/>
        <v>533.33333333333337</v>
      </c>
      <c r="L98" s="15">
        <v>66.666666666666671</v>
      </c>
      <c r="M98" s="15"/>
      <c r="N98" s="22">
        <f t="shared" si="4"/>
        <v>0</v>
      </c>
      <c r="O98" s="21"/>
    </row>
    <row r="99" spans="1:15" ht="27" customHeight="1" x14ac:dyDescent="0.25">
      <c r="A99" s="16">
        <v>81</v>
      </c>
      <c r="B99" s="12" t="s">
        <v>14</v>
      </c>
      <c r="C99" s="14" t="s">
        <v>52</v>
      </c>
      <c r="D99" s="14" t="s">
        <v>53</v>
      </c>
      <c r="E99" s="14" t="s">
        <v>54</v>
      </c>
      <c r="F99" s="14" t="s">
        <v>13</v>
      </c>
      <c r="G99" s="12">
        <v>0</v>
      </c>
      <c r="H99" s="12">
        <v>3</v>
      </c>
      <c r="I99" s="12"/>
      <c r="J99" s="22">
        <v>0</v>
      </c>
      <c r="K99" s="15">
        <f t="shared" si="3"/>
        <v>133.33333333333334</v>
      </c>
      <c r="L99" s="15">
        <v>16.666666666666668</v>
      </c>
      <c r="M99" s="15"/>
      <c r="N99" s="22">
        <f t="shared" si="4"/>
        <v>0</v>
      </c>
      <c r="O99" s="21"/>
    </row>
    <row r="100" spans="1:15" ht="27" customHeight="1" x14ac:dyDescent="0.25">
      <c r="A100" s="16">
        <v>82</v>
      </c>
      <c r="B100" s="12" t="s">
        <v>10</v>
      </c>
      <c r="C100" s="14" t="s">
        <v>55</v>
      </c>
      <c r="D100" s="14" t="s">
        <v>56</v>
      </c>
      <c r="E100" s="14" t="s">
        <v>57</v>
      </c>
      <c r="F100" s="14" t="s">
        <v>13</v>
      </c>
      <c r="G100" s="12">
        <v>0</v>
      </c>
      <c r="H100" s="12">
        <v>1</v>
      </c>
      <c r="I100" s="12"/>
      <c r="J100" s="22">
        <v>0</v>
      </c>
      <c r="K100" s="15">
        <f t="shared" si="3"/>
        <v>1666.6666666666667</v>
      </c>
      <c r="L100" s="15">
        <v>208.33333333333334</v>
      </c>
      <c r="M100" s="15"/>
      <c r="N100" s="22">
        <f t="shared" si="4"/>
        <v>0</v>
      </c>
      <c r="O100" s="21"/>
    </row>
    <row r="101" spans="1:15" ht="45" customHeight="1" x14ac:dyDescent="0.25">
      <c r="A101" s="16">
        <v>83</v>
      </c>
      <c r="B101" s="12" t="s">
        <v>14</v>
      </c>
      <c r="C101" s="14" t="s">
        <v>58</v>
      </c>
      <c r="D101" s="14" t="s">
        <v>16</v>
      </c>
      <c r="E101" s="14" t="s">
        <v>59</v>
      </c>
      <c r="F101" s="14" t="s">
        <v>13</v>
      </c>
      <c r="G101" s="12">
        <v>0</v>
      </c>
      <c r="H101" s="12">
        <v>2</v>
      </c>
      <c r="I101" s="12"/>
      <c r="J101" s="22">
        <v>0</v>
      </c>
      <c r="K101" s="15">
        <f t="shared" si="3"/>
        <v>2200</v>
      </c>
      <c r="L101" s="15">
        <v>275</v>
      </c>
      <c r="M101" s="15"/>
      <c r="N101" s="22">
        <f t="shared" si="4"/>
        <v>0</v>
      </c>
      <c r="O101" s="21"/>
    </row>
    <row r="102" spans="1:15" ht="27" customHeight="1" x14ac:dyDescent="0.25">
      <c r="A102" s="16">
        <v>84</v>
      </c>
      <c r="B102" s="12" t="s">
        <v>10</v>
      </c>
      <c r="C102" s="14" t="s">
        <v>60</v>
      </c>
      <c r="D102" s="14" t="s">
        <v>61</v>
      </c>
      <c r="E102" s="14" t="s">
        <v>62</v>
      </c>
      <c r="F102" s="14"/>
      <c r="G102" s="12"/>
      <c r="H102" s="12"/>
      <c r="I102" s="12"/>
      <c r="J102" s="22">
        <v>0</v>
      </c>
      <c r="K102" s="15">
        <f t="shared" si="3"/>
        <v>7600</v>
      </c>
      <c r="L102" s="15">
        <v>950</v>
      </c>
      <c r="M102" s="15"/>
      <c r="N102" s="22">
        <f t="shared" si="4"/>
        <v>0</v>
      </c>
      <c r="O102" s="21"/>
    </row>
    <row r="103" spans="1:15" x14ac:dyDescent="0.25">
      <c r="A103" s="16">
        <v>85</v>
      </c>
      <c r="B103" s="12" t="s">
        <v>462</v>
      </c>
      <c r="C103" s="14" t="s">
        <v>402</v>
      </c>
      <c r="D103" s="14" t="s">
        <v>463</v>
      </c>
      <c r="E103" s="14" t="s">
        <v>464</v>
      </c>
      <c r="F103" s="14" t="s">
        <v>465</v>
      </c>
      <c r="G103" s="12">
        <v>1</v>
      </c>
      <c r="H103" s="12">
        <v>4</v>
      </c>
      <c r="I103" s="12"/>
      <c r="J103" s="22">
        <v>0</v>
      </c>
      <c r="K103" s="15">
        <v>1000</v>
      </c>
      <c r="L103" s="15">
        <v>125</v>
      </c>
      <c r="M103" s="15"/>
      <c r="N103" s="22">
        <f t="shared" si="4"/>
        <v>0</v>
      </c>
      <c r="O103" s="21"/>
    </row>
    <row r="104" spans="1:15" ht="20.399999999999999" x14ac:dyDescent="0.25">
      <c r="A104" s="16">
        <v>86</v>
      </c>
      <c r="B104" s="12" t="s">
        <v>462</v>
      </c>
      <c r="C104" s="14" t="s">
        <v>466</v>
      </c>
      <c r="D104" s="14" t="s">
        <v>467</v>
      </c>
      <c r="E104" s="14"/>
      <c r="F104" s="14" t="s">
        <v>13</v>
      </c>
      <c r="G104" s="12" t="s">
        <v>468</v>
      </c>
      <c r="H104" s="12">
        <v>1</v>
      </c>
      <c r="I104" s="12"/>
      <c r="J104" s="22">
        <v>0</v>
      </c>
      <c r="K104" s="15">
        <v>2000</v>
      </c>
      <c r="L104" s="15">
        <v>250</v>
      </c>
      <c r="M104" s="15"/>
      <c r="N104" s="22">
        <f t="shared" si="4"/>
        <v>0</v>
      </c>
      <c r="O104" s="21"/>
    </row>
    <row r="105" spans="1:15" ht="30.6" x14ac:dyDescent="0.25">
      <c r="A105" s="16">
        <v>87</v>
      </c>
      <c r="B105" s="12" t="s">
        <v>462</v>
      </c>
      <c r="C105" s="14" t="s">
        <v>469</v>
      </c>
      <c r="D105" s="14" t="s">
        <v>470</v>
      </c>
      <c r="E105" s="14" t="s">
        <v>142</v>
      </c>
      <c r="F105" s="14" t="s">
        <v>13</v>
      </c>
      <c r="G105" s="12" t="s">
        <v>468</v>
      </c>
      <c r="H105" s="12">
        <v>1</v>
      </c>
      <c r="I105" s="12"/>
      <c r="J105" s="22">
        <v>0</v>
      </c>
      <c r="K105" s="15">
        <v>4000</v>
      </c>
      <c r="L105" s="15">
        <v>500</v>
      </c>
      <c r="M105" s="15"/>
      <c r="N105" s="22">
        <f t="shared" si="4"/>
        <v>0</v>
      </c>
      <c r="O105" s="21"/>
    </row>
    <row r="106" spans="1:15" ht="51" x14ac:dyDescent="0.25">
      <c r="A106" s="16">
        <v>88</v>
      </c>
      <c r="B106" s="12" t="s">
        <v>462</v>
      </c>
      <c r="C106" s="14" t="s">
        <v>471</v>
      </c>
      <c r="D106" s="14" t="s">
        <v>472</v>
      </c>
      <c r="E106" s="14" t="s">
        <v>473</v>
      </c>
      <c r="F106" s="14" t="s">
        <v>13</v>
      </c>
      <c r="G106" s="12" t="s">
        <v>468</v>
      </c>
      <c r="H106" s="12">
        <v>1</v>
      </c>
      <c r="I106" s="12"/>
      <c r="J106" s="22">
        <v>0</v>
      </c>
      <c r="K106" s="15">
        <v>1600</v>
      </c>
      <c r="L106" s="15">
        <v>200</v>
      </c>
      <c r="M106" s="15"/>
      <c r="N106" s="22">
        <f t="shared" si="4"/>
        <v>0</v>
      </c>
      <c r="O106" s="21"/>
    </row>
    <row r="107" spans="1:15" ht="22.8" customHeight="1" x14ac:dyDescent="0.25">
      <c r="A107" s="16">
        <v>89</v>
      </c>
      <c r="B107" s="12" t="s">
        <v>462</v>
      </c>
      <c r="C107" s="14" t="s">
        <v>474</v>
      </c>
      <c r="D107" s="14" t="s">
        <v>475</v>
      </c>
      <c r="E107" s="14" t="s">
        <v>80</v>
      </c>
      <c r="F107" s="14" t="s">
        <v>13</v>
      </c>
      <c r="G107" s="12" t="s">
        <v>468</v>
      </c>
      <c r="H107" s="12">
        <v>5</v>
      </c>
      <c r="I107" s="12"/>
      <c r="J107" s="22">
        <v>0</v>
      </c>
      <c r="K107" s="15">
        <v>2000</v>
      </c>
      <c r="L107" s="15">
        <v>250</v>
      </c>
      <c r="M107" s="15"/>
      <c r="N107" s="22">
        <f t="shared" si="4"/>
        <v>0</v>
      </c>
      <c r="O107" s="21"/>
    </row>
    <row r="108" spans="1:15" ht="28.8" customHeight="1" x14ac:dyDescent="0.25">
      <c r="A108" s="16">
        <v>90</v>
      </c>
      <c r="B108" s="12" t="s">
        <v>462</v>
      </c>
      <c r="C108" s="14" t="s">
        <v>23</v>
      </c>
      <c r="D108" s="14" t="s">
        <v>476</v>
      </c>
      <c r="E108" s="14"/>
      <c r="F108" s="14" t="s">
        <v>33</v>
      </c>
      <c r="G108" s="12">
        <v>1</v>
      </c>
      <c r="H108" s="12">
        <v>1</v>
      </c>
      <c r="I108" s="12"/>
      <c r="J108" s="22">
        <v>0</v>
      </c>
      <c r="K108" s="15">
        <v>2200</v>
      </c>
      <c r="L108" s="15">
        <v>275</v>
      </c>
      <c r="M108" s="15"/>
      <c r="N108" s="22">
        <f t="shared" si="4"/>
        <v>0</v>
      </c>
      <c r="O108" s="21"/>
    </row>
    <row r="109" spans="1:15" ht="30.6" x14ac:dyDescent="0.25">
      <c r="A109" s="16">
        <v>91</v>
      </c>
      <c r="B109" s="12" t="s">
        <v>462</v>
      </c>
      <c r="C109" s="14" t="s">
        <v>477</v>
      </c>
      <c r="D109" s="14" t="s">
        <v>478</v>
      </c>
      <c r="E109" s="14" t="s">
        <v>479</v>
      </c>
      <c r="F109" s="14" t="s">
        <v>33</v>
      </c>
      <c r="G109" s="12">
        <v>1</v>
      </c>
      <c r="H109" s="12">
        <v>2</v>
      </c>
      <c r="I109" s="12"/>
      <c r="J109" s="22">
        <v>0</v>
      </c>
      <c r="K109" s="15">
        <v>2000</v>
      </c>
      <c r="L109" s="15">
        <v>250</v>
      </c>
      <c r="M109" s="15"/>
      <c r="N109" s="22">
        <f t="shared" si="4"/>
        <v>0</v>
      </c>
      <c r="O109" s="21"/>
    </row>
    <row r="110" spans="1:15" ht="20.399999999999999" x14ac:dyDescent="0.25">
      <c r="A110" s="16">
        <v>92</v>
      </c>
      <c r="B110" s="12" t="s">
        <v>462</v>
      </c>
      <c r="C110" s="14" t="s">
        <v>480</v>
      </c>
      <c r="D110" s="14" t="s">
        <v>481</v>
      </c>
      <c r="E110" s="14" t="s">
        <v>482</v>
      </c>
      <c r="F110" s="14" t="s">
        <v>33</v>
      </c>
      <c r="G110" s="12">
        <v>1</v>
      </c>
      <c r="H110" s="12">
        <v>2</v>
      </c>
      <c r="I110" s="12"/>
      <c r="J110" s="22">
        <v>0</v>
      </c>
      <c r="K110" s="15">
        <v>4000</v>
      </c>
      <c r="L110" s="15">
        <v>500</v>
      </c>
      <c r="M110" s="15"/>
      <c r="N110" s="22">
        <f t="shared" si="4"/>
        <v>0</v>
      </c>
      <c r="O110" s="21"/>
    </row>
    <row r="111" spans="1:15" ht="30.6" x14ac:dyDescent="0.25">
      <c r="A111" s="16">
        <v>93</v>
      </c>
      <c r="B111" s="12" t="s">
        <v>462</v>
      </c>
      <c r="C111" s="14" t="s">
        <v>483</v>
      </c>
      <c r="D111" s="14" t="s">
        <v>484</v>
      </c>
      <c r="E111" s="14" t="s">
        <v>485</v>
      </c>
      <c r="F111" s="14" t="s">
        <v>13</v>
      </c>
      <c r="G111" s="12">
        <v>1</v>
      </c>
      <c r="H111" s="12">
        <v>2</v>
      </c>
      <c r="I111" s="12"/>
      <c r="J111" s="22">
        <v>0</v>
      </c>
      <c r="K111" s="15">
        <v>200</v>
      </c>
      <c r="L111" s="15">
        <v>25</v>
      </c>
      <c r="M111" s="15"/>
      <c r="N111" s="22">
        <f t="shared" si="4"/>
        <v>0</v>
      </c>
      <c r="O111" s="21"/>
    </row>
    <row r="112" spans="1:15" ht="30.6" x14ac:dyDescent="0.25">
      <c r="A112" s="16">
        <v>94</v>
      </c>
      <c r="B112" s="12" t="s">
        <v>462</v>
      </c>
      <c r="C112" s="14" t="s">
        <v>486</v>
      </c>
      <c r="D112" s="14" t="s">
        <v>487</v>
      </c>
      <c r="E112" s="14" t="s">
        <v>488</v>
      </c>
      <c r="F112" s="14" t="s">
        <v>13</v>
      </c>
      <c r="G112" s="12">
        <v>1</v>
      </c>
      <c r="H112" s="12">
        <v>2</v>
      </c>
      <c r="I112" s="12"/>
      <c r="J112" s="22">
        <v>0</v>
      </c>
      <c r="K112" s="15">
        <v>300</v>
      </c>
      <c r="L112" s="15">
        <v>37.5</v>
      </c>
      <c r="M112" s="15"/>
      <c r="N112" s="22">
        <f t="shared" si="4"/>
        <v>0</v>
      </c>
      <c r="O112" s="21"/>
    </row>
    <row r="113" spans="1:15" ht="30.6" x14ac:dyDescent="0.25">
      <c r="A113" s="16">
        <v>95</v>
      </c>
      <c r="B113" s="12" t="s">
        <v>462</v>
      </c>
      <c r="C113" s="14" t="s">
        <v>489</v>
      </c>
      <c r="D113" s="14" t="s">
        <v>490</v>
      </c>
      <c r="E113" s="14" t="s">
        <v>491</v>
      </c>
      <c r="F113" s="14" t="s">
        <v>33</v>
      </c>
      <c r="G113" s="12" t="s">
        <v>468</v>
      </c>
      <c r="H113" s="12">
        <v>1</v>
      </c>
      <c r="I113" s="12"/>
      <c r="J113" s="22">
        <v>0</v>
      </c>
      <c r="K113" s="15">
        <v>300</v>
      </c>
      <c r="L113" s="15">
        <v>37.5</v>
      </c>
      <c r="M113" s="15"/>
      <c r="N113" s="22">
        <f t="shared" si="4"/>
        <v>0</v>
      </c>
      <c r="O113" s="21"/>
    </row>
    <row r="114" spans="1:15" ht="20.399999999999999" x14ac:dyDescent="0.25">
      <c r="A114" s="16">
        <v>96</v>
      </c>
      <c r="B114" s="12" t="s">
        <v>462</v>
      </c>
      <c r="C114" s="14" t="s">
        <v>492</v>
      </c>
      <c r="D114" s="14" t="s">
        <v>493</v>
      </c>
      <c r="E114" s="14" t="s">
        <v>494</v>
      </c>
      <c r="F114" s="14" t="s">
        <v>13</v>
      </c>
      <c r="G114" s="12">
        <v>1</v>
      </c>
      <c r="H114" s="12">
        <v>2</v>
      </c>
      <c r="I114" s="12"/>
      <c r="J114" s="22">
        <v>0</v>
      </c>
      <c r="K114" s="15">
        <v>300</v>
      </c>
      <c r="L114" s="15">
        <v>37.5</v>
      </c>
      <c r="M114" s="15"/>
      <c r="N114" s="22">
        <f t="shared" si="4"/>
        <v>0</v>
      </c>
      <c r="O114" s="21"/>
    </row>
    <row r="115" spans="1:15" ht="20.399999999999999" x14ac:dyDescent="0.25">
      <c r="A115" s="16">
        <v>97</v>
      </c>
      <c r="B115" s="12" t="s">
        <v>462</v>
      </c>
      <c r="C115" s="14" t="s">
        <v>495</v>
      </c>
      <c r="D115" s="14" t="s">
        <v>496</v>
      </c>
      <c r="E115" s="14" t="s">
        <v>497</v>
      </c>
      <c r="F115" s="14" t="s">
        <v>33</v>
      </c>
      <c r="G115" s="12" t="s">
        <v>468</v>
      </c>
      <c r="H115" s="12">
        <v>1</v>
      </c>
      <c r="I115" s="12"/>
      <c r="J115" s="22">
        <v>0</v>
      </c>
      <c r="K115" s="15">
        <v>300</v>
      </c>
      <c r="L115" s="15">
        <v>37.5</v>
      </c>
      <c r="M115" s="15"/>
      <c r="N115" s="22">
        <f t="shared" si="4"/>
        <v>0</v>
      </c>
      <c r="O115" s="21"/>
    </row>
    <row r="116" spans="1:15" ht="30.6" x14ac:dyDescent="0.25">
      <c r="A116" s="16">
        <v>98</v>
      </c>
      <c r="B116" s="12" t="s">
        <v>462</v>
      </c>
      <c r="C116" s="14" t="s">
        <v>498</v>
      </c>
      <c r="D116" s="14" t="s">
        <v>499</v>
      </c>
      <c r="E116" s="14" t="s">
        <v>500</v>
      </c>
      <c r="F116" s="14" t="s">
        <v>13</v>
      </c>
      <c r="G116" s="12" t="s">
        <v>468</v>
      </c>
      <c r="H116" s="12">
        <v>1</v>
      </c>
      <c r="I116" s="12"/>
      <c r="J116" s="22">
        <v>0</v>
      </c>
      <c r="K116" s="15">
        <v>300</v>
      </c>
      <c r="L116" s="15">
        <v>37.5</v>
      </c>
      <c r="M116" s="15"/>
      <c r="N116" s="22">
        <f t="shared" si="4"/>
        <v>0</v>
      </c>
      <c r="O116" s="21"/>
    </row>
    <row r="117" spans="1:15" ht="20.399999999999999" x14ac:dyDescent="0.25">
      <c r="A117" s="16">
        <v>99</v>
      </c>
      <c r="B117" s="12" t="s">
        <v>462</v>
      </c>
      <c r="C117" s="14" t="s">
        <v>501</v>
      </c>
      <c r="D117" s="14" t="s">
        <v>502</v>
      </c>
      <c r="E117" s="14" t="s">
        <v>503</v>
      </c>
      <c r="F117" s="14" t="s">
        <v>13</v>
      </c>
      <c r="G117" s="12" t="s">
        <v>468</v>
      </c>
      <c r="H117" s="12">
        <v>1</v>
      </c>
      <c r="I117" s="12"/>
      <c r="J117" s="22">
        <v>0</v>
      </c>
      <c r="K117" s="15">
        <v>400</v>
      </c>
      <c r="L117" s="15">
        <v>50</v>
      </c>
      <c r="M117" s="15"/>
      <c r="N117" s="22">
        <f t="shared" si="4"/>
        <v>0</v>
      </c>
      <c r="O117" s="21"/>
    </row>
    <row r="118" spans="1:15" ht="30.6" x14ac:dyDescent="0.25">
      <c r="A118" s="16">
        <v>100</v>
      </c>
      <c r="B118" s="12" t="s">
        <v>462</v>
      </c>
      <c r="C118" s="14" t="s">
        <v>504</v>
      </c>
      <c r="D118" s="14" t="s">
        <v>505</v>
      </c>
      <c r="E118" s="14" t="s">
        <v>506</v>
      </c>
      <c r="F118" s="14" t="s">
        <v>13</v>
      </c>
      <c r="G118" s="12">
        <v>1</v>
      </c>
      <c r="H118" s="12">
        <v>4</v>
      </c>
      <c r="I118" s="12"/>
      <c r="J118" s="22">
        <v>0</v>
      </c>
      <c r="K118" s="15">
        <v>200</v>
      </c>
      <c r="L118" s="15">
        <v>25</v>
      </c>
      <c r="M118" s="15"/>
      <c r="N118" s="22">
        <f t="shared" si="4"/>
        <v>0</v>
      </c>
      <c r="O118" s="21"/>
    </row>
    <row r="119" spans="1:15" ht="30.6" x14ac:dyDescent="0.25">
      <c r="A119" s="16">
        <v>101</v>
      </c>
      <c r="B119" s="12" t="s">
        <v>462</v>
      </c>
      <c r="C119" s="14" t="s">
        <v>507</v>
      </c>
      <c r="D119" s="14" t="s">
        <v>505</v>
      </c>
      <c r="E119" s="14" t="s">
        <v>508</v>
      </c>
      <c r="F119" s="14" t="s">
        <v>13</v>
      </c>
      <c r="G119" s="12">
        <v>1</v>
      </c>
      <c r="H119" s="12">
        <v>4</v>
      </c>
      <c r="I119" s="12"/>
      <c r="J119" s="22">
        <v>0</v>
      </c>
      <c r="K119" s="15">
        <v>200</v>
      </c>
      <c r="L119" s="15">
        <v>25</v>
      </c>
      <c r="M119" s="15"/>
      <c r="N119" s="22">
        <f t="shared" si="4"/>
        <v>0</v>
      </c>
      <c r="O119" s="21"/>
    </row>
    <row r="120" spans="1:15" ht="27" customHeight="1" x14ac:dyDescent="0.25">
      <c r="A120" s="16">
        <v>102</v>
      </c>
      <c r="B120" s="12" t="s">
        <v>298</v>
      </c>
      <c r="C120" s="14" t="s">
        <v>160</v>
      </c>
      <c r="D120" s="14" t="s">
        <v>161</v>
      </c>
      <c r="E120" s="14" t="s">
        <v>162</v>
      </c>
      <c r="F120" s="14"/>
      <c r="G120" s="12"/>
      <c r="H120" s="12"/>
      <c r="I120" s="12"/>
      <c r="J120" s="22">
        <v>0</v>
      </c>
      <c r="K120" s="15">
        <f t="shared" si="3"/>
        <v>1000</v>
      </c>
      <c r="L120" s="15">
        <v>125</v>
      </c>
      <c r="M120" s="15"/>
      <c r="N120" s="22">
        <f t="shared" si="4"/>
        <v>0</v>
      </c>
      <c r="O120" s="21"/>
    </row>
    <row r="121" spans="1:15" ht="27" customHeight="1" x14ac:dyDescent="0.25">
      <c r="A121" s="16">
        <v>103</v>
      </c>
      <c r="B121" s="12" t="s">
        <v>298</v>
      </c>
      <c r="C121" s="14" t="s">
        <v>163</v>
      </c>
      <c r="D121" s="14" t="s">
        <v>164</v>
      </c>
      <c r="E121" s="14" t="s">
        <v>165</v>
      </c>
      <c r="F121" s="14"/>
      <c r="G121" s="12"/>
      <c r="H121" s="12"/>
      <c r="I121" s="12"/>
      <c r="J121" s="22">
        <v>0</v>
      </c>
      <c r="K121" s="15">
        <f t="shared" si="3"/>
        <v>160</v>
      </c>
      <c r="L121" s="15">
        <v>20</v>
      </c>
      <c r="M121" s="15"/>
      <c r="N121" s="22">
        <f t="shared" si="4"/>
        <v>0</v>
      </c>
      <c r="O121" s="21"/>
    </row>
    <row r="122" spans="1:15" ht="30.6" customHeight="1" x14ac:dyDescent="0.25">
      <c r="A122" s="16">
        <v>104</v>
      </c>
      <c r="B122" s="12" t="s">
        <v>298</v>
      </c>
      <c r="C122" s="14" t="s">
        <v>297</v>
      </c>
      <c r="D122" s="14" t="s">
        <v>98</v>
      </c>
      <c r="E122" s="14" t="s">
        <v>99</v>
      </c>
      <c r="F122" s="14" t="s">
        <v>100</v>
      </c>
      <c r="G122" s="12"/>
      <c r="H122" s="12"/>
      <c r="I122" s="12"/>
      <c r="J122" s="22">
        <v>0</v>
      </c>
      <c r="K122" s="15">
        <f t="shared" si="3"/>
        <v>80000</v>
      </c>
      <c r="L122" s="15">
        <v>10000</v>
      </c>
      <c r="M122" s="15"/>
      <c r="N122" s="22">
        <f t="shared" si="4"/>
        <v>0</v>
      </c>
      <c r="O122" s="21"/>
    </row>
    <row r="123" spans="1:15" ht="27" customHeight="1" x14ac:dyDescent="0.25">
      <c r="A123" s="16">
        <v>105</v>
      </c>
      <c r="B123" s="12" t="s">
        <v>298</v>
      </c>
      <c r="C123" s="14" t="s">
        <v>299</v>
      </c>
      <c r="D123" s="14" t="s">
        <v>300</v>
      </c>
      <c r="E123" s="14" t="s">
        <v>301</v>
      </c>
      <c r="F123" s="14"/>
      <c r="G123" s="12"/>
      <c r="H123" s="12"/>
      <c r="I123" s="12"/>
      <c r="J123" s="22">
        <v>0</v>
      </c>
      <c r="K123" s="15">
        <f t="shared" si="3"/>
        <v>2400</v>
      </c>
      <c r="L123" s="15">
        <v>300</v>
      </c>
      <c r="M123" s="15"/>
      <c r="N123" s="22">
        <f t="shared" si="4"/>
        <v>0</v>
      </c>
      <c r="O123" s="21"/>
    </row>
    <row r="124" spans="1:15" ht="27" customHeight="1" x14ac:dyDescent="0.25">
      <c r="A124" s="16">
        <v>106</v>
      </c>
      <c r="B124" s="12" t="s">
        <v>298</v>
      </c>
      <c r="C124" s="14" t="s">
        <v>302</v>
      </c>
      <c r="D124" s="14" t="s">
        <v>303</v>
      </c>
      <c r="E124" s="14" t="s">
        <v>304</v>
      </c>
      <c r="F124" s="14"/>
      <c r="G124" s="12"/>
      <c r="H124" s="12"/>
      <c r="I124" s="12"/>
      <c r="J124" s="22">
        <v>0</v>
      </c>
      <c r="K124" s="15">
        <f t="shared" si="3"/>
        <v>400</v>
      </c>
      <c r="L124" s="15">
        <v>50</v>
      </c>
      <c r="M124" s="15"/>
      <c r="N124" s="22">
        <f t="shared" si="4"/>
        <v>0</v>
      </c>
      <c r="O124" s="21"/>
    </row>
    <row r="125" spans="1:15" ht="27" customHeight="1" x14ac:dyDescent="0.25">
      <c r="A125" s="16">
        <v>107</v>
      </c>
      <c r="B125" s="12" t="s">
        <v>298</v>
      </c>
      <c r="C125" s="14" t="s">
        <v>166</v>
      </c>
      <c r="D125" s="14" t="s">
        <v>167</v>
      </c>
      <c r="E125" s="14" t="s">
        <v>168</v>
      </c>
      <c r="F125" s="14"/>
      <c r="G125" s="12"/>
      <c r="H125" s="12"/>
      <c r="I125" s="12"/>
      <c r="J125" s="22">
        <v>0</v>
      </c>
      <c r="K125" s="15">
        <f t="shared" si="3"/>
        <v>10000</v>
      </c>
      <c r="L125" s="15">
        <v>1250</v>
      </c>
      <c r="M125" s="15"/>
      <c r="N125" s="22">
        <f t="shared" si="4"/>
        <v>0</v>
      </c>
      <c r="O125" s="21"/>
    </row>
    <row r="126" spans="1:15" ht="27" customHeight="1" x14ac:dyDescent="0.25">
      <c r="A126" s="16">
        <v>108</v>
      </c>
      <c r="B126" s="12" t="s">
        <v>298</v>
      </c>
      <c r="C126" s="14" t="s">
        <v>91</v>
      </c>
      <c r="D126" s="14" t="s">
        <v>169</v>
      </c>
      <c r="E126" s="14" t="s">
        <v>93</v>
      </c>
      <c r="F126" s="14"/>
      <c r="G126" s="12"/>
      <c r="H126" s="12"/>
      <c r="I126" s="12"/>
      <c r="J126" s="22">
        <v>0</v>
      </c>
      <c r="K126" s="15">
        <f t="shared" si="3"/>
        <v>120000</v>
      </c>
      <c r="L126" s="15">
        <v>15000</v>
      </c>
      <c r="M126" s="15"/>
      <c r="N126" s="22">
        <f t="shared" si="4"/>
        <v>0</v>
      </c>
      <c r="O126" s="21"/>
    </row>
    <row r="127" spans="1:15" ht="27" customHeight="1" x14ac:dyDescent="0.25">
      <c r="A127" s="16">
        <v>109</v>
      </c>
      <c r="B127" s="12" t="s">
        <v>298</v>
      </c>
      <c r="C127" s="14" t="s">
        <v>305</v>
      </c>
      <c r="D127" s="14" t="s">
        <v>170</v>
      </c>
      <c r="E127" s="14" t="s">
        <v>284</v>
      </c>
      <c r="F127" s="14"/>
      <c r="G127" s="12"/>
      <c r="H127" s="12"/>
      <c r="I127" s="12"/>
      <c r="J127" s="22">
        <v>0</v>
      </c>
      <c r="K127" s="15">
        <f t="shared" si="3"/>
        <v>8000</v>
      </c>
      <c r="L127" s="15">
        <v>1000</v>
      </c>
      <c r="M127" s="15"/>
      <c r="N127" s="22">
        <f t="shared" si="4"/>
        <v>0</v>
      </c>
      <c r="O127" s="21"/>
    </row>
    <row r="128" spans="1:15" ht="27" customHeight="1" x14ac:dyDescent="0.25">
      <c r="A128" s="16">
        <v>110</v>
      </c>
      <c r="B128" s="12" t="s">
        <v>298</v>
      </c>
      <c r="C128" s="14" t="s">
        <v>171</v>
      </c>
      <c r="D128" s="14" t="s">
        <v>172</v>
      </c>
      <c r="E128" s="14" t="s">
        <v>173</v>
      </c>
      <c r="F128" s="14"/>
      <c r="G128" s="12"/>
      <c r="H128" s="12"/>
      <c r="I128" s="12"/>
      <c r="J128" s="22">
        <v>0</v>
      </c>
      <c r="K128" s="15">
        <f t="shared" si="3"/>
        <v>3000</v>
      </c>
      <c r="L128" s="15">
        <v>375</v>
      </c>
      <c r="M128" s="15"/>
      <c r="N128" s="22">
        <f t="shared" si="4"/>
        <v>0</v>
      </c>
      <c r="O128" s="21"/>
    </row>
    <row r="129" spans="1:16" ht="27" customHeight="1" x14ac:dyDescent="0.25">
      <c r="A129" s="16">
        <v>111</v>
      </c>
      <c r="B129" s="12" t="s">
        <v>298</v>
      </c>
      <c r="C129" s="14" t="s">
        <v>174</v>
      </c>
      <c r="D129" s="14" t="s">
        <v>459</v>
      </c>
      <c r="E129" s="14" t="s">
        <v>80</v>
      </c>
      <c r="F129" s="14"/>
      <c r="G129" s="12"/>
      <c r="H129" s="12"/>
      <c r="I129" s="12"/>
      <c r="J129" s="22">
        <v>0</v>
      </c>
      <c r="K129" s="15">
        <f t="shared" si="3"/>
        <v>4000</v>
      </c>
      <c r="L129" s="15">
        <v>500</v>
      </c>
      <c r="M129" s="15"/>
      <c r="N129" s="22">
        <f t="shared" si="4"/>
        <v>0</v>
      </c>
      <c r="O129" s="21"/>
    </row>
    <row r="130" spans="1:16" ht="27" customHeight="1" x14ac:dyDescent="0.25">
      <c r="A130" s="16">
        <v>112</v>
      </c>
      <c r="B130" s="12" t="s">
        <v>298</v>
      </c>
      <c r="C130" s="14" t="s">
        <v>175</v>
      </c>
      <c r="D130" s="14" t="s">
        <v>176</v>
      </c>
      <c r="E130" s="14" t="s">
        <v>177</v>
      </c>
      <c r="F130" s="14"/>
      <c r="G130" s="12"/>
      <c r="H130" s="12"/>
      <c r="I130" s="12"/>
      <c r="J130" s="22">
        <v>0</v>
      </c>
      <c r="K130" s="15">
        <f t="shared" si="3"/>
        <v>2000</v>
      </c>
      <c r="L130" s="15">
        <v>250</v>
      </c>
      <c r="M130" s="15"/>
      <c r="N130" s="22">
        <f t="shared" si="4"/>
        <v>0</v>
      </c>
      <c r="O130" s="21"/>
    </row>
    <row r="131" spans="1:16" ht="27" customHeight="1" x14ac:dyDescent="0.25">
      <c r="A131" s="16">
        <v>113</v>
      </c>
      <c r="B131" s="12" t="s">
        <v>298</v>
      </c>
      <c r="C131" s="14" t="s">
        <v>178</v>
      </c>
      <c r="D131" s="14" t="s">
        <v>179</v>
      </c>
      <c r="E131" s="14" t="s">
        <v>180</v>
      </c>
      <c r="F131" s="14"/>
      <c r="G131" s="12"/>
      <c r="H131" s="12"/>
      <c r="I131" s="12"/>
      <c r="J131" s="22">
        <v>0</v>
      </c>
      <c r="K131" s="15">
        <f t="shared" si="3"/>
        <v>2000</v>
      </c>
      <c r="L131" s="15">
        <v>250</v>
      </c>
      <c r="M131" s="15"/>
      <c r="N131" s="22">
        <f t="shared" si="4"/>
        <v>0</v>
      </c>
      <c r="O131" s="21"/>
    </row>
    <row r="132" spans="1:16" ht="27" customHeight="1" x14ac:dyDescent="0.25">
      <c r="A132" s="16">
        <v>114</v>
      </c>
      <c r="B132" s="12" t="s">
        <v>298</v>
      </c>
      <c r="C132" s="14" t="s">
        <v>181</v>
      </c>
      <c r="D132" s="14" t="s">
        <v>182</v>
      </c>
      <c r="E132" s="14" t="s">
        <v>183</v>
      </c>
      <c r="F132" s="14"/>
      <c r="G132" s="12"/>
      <c r="H132" s="12"/>
      <c r="I132" s="12"/>
      <c r="J132" s="22">
        <v>0</v>
      </c>
      <c r="K132" s="15">
        <f t="shared" si="3"/>
        <v>10000</v>
      </c>
      <c r="L132" s="15">
        <v>1250</v>
      </c>
      <c r="M132" s="15"/>
      <c r="N132" s="22">
        <f t="shared" si="4"/>
        <v>0</v>
      </c>
      <c r="O132" s="21"/>
    </row>
    <row r="133" spans="1:16" ht="27" customHeight="1" x14ac:dyDescent="0.25">
      <c r="A133" s="16">
        <v>115</v>
      </c>
      <c r="B133" s="12" t="s">
        <v>298</v>
      </c>
      <c r="C133" s="14" t="s">
        <v>184</v>
      </c>
      <c r="D133" s="14" t="s">
        <v>185</v>
      </c>
      <c r="E133" s="14" t="s">
        <v>186</v>
      </c>
      <c r="F133" s="14"/>
      <c r="G133" s="12"/>
      <c r="H133" s="12"/>
      <c r="I133" s="12"/>
      <c r="J133" s="22">
        <v>0</v>
      </c>
      <c r="K133" s="15">
        <f t="shared" si="3"/>
        <v>1000</v>
      </c>
      <c r="L133" s="15">
        <v>125</v>
      </c>
      <c r="M133" s="15"/>
      <c r="N133" s="22">
        <f t="shared" si="4"/>
        <v>0</v>
      </c>
      <c r="O133" s="21"/>
    </row>
    <row r="134" spans="1:16" ht="27" customHeight="1" x14ac:dyDescent="0.25">
      <c r="A134" s="16">
        <v>116</v>
      </c>
      <c r="B134" s="12" t="s">
        <v>298</v>
      </c>
      <c r="C134" s="14" t="s">
        <v>187</v>
      </c>
      <c r="D134" s="14" t="s">
        <v>188</v>
      </c>
      <c r="E134" s="14" t="s">
        <v>189</v>
      </c>
      <c r="F134" s="14"/>
      <c r="G134" s="12"/>
      <c r="H134" s="12"/>
      <c r="I134" s="12"/>
      <c r="J134" s="22">
        <v>0</v>
      </c>
      <c r="K134" s="15">
        <f t="shared" si="3"/>
        <v>1000</v>
      </c>
      <c r="L134" s="15">
        <v>125</v>
      </c>
      <c r="M134" s="15"/>
      <c r="N134" s="22">
        <f t="shared" si="4"/>
        <v>0</v>
      </c>
      <c r="O134" s="21"/>
    </row>
    <row r="135" spans="1:16" ht="27" customHeight="1" x14ac:dyDescent="0.25">
      <c r="A135" s="16">
        <v>117</v>
      </c>
      <c r="B135" s="12" t="s">
        <v>298</v>
      </c>
      <c r="C135" s="14" t="s">
        <v>190</v>
      </c>
      <c r="D135" s="14" t="s">
        <v>285</v>
      </c>
      <c r="E135" s="14" t="s">
        <v>191</v>
      </c>
      <c r="F135" s="14"/>
      <c r="G135" s="12"/>
      <c r="H135" s="12"/>
      <c r="I135" s="12"/>
      <c r="J135" s="22">
        <v>0</v>
      </c>
      <c r="K135" s="15">
        <f t="shared" si="3"/>
        <v>800</v>
      </c>
      <c r="L135" s="15">
        <v>100</v>
      </c>
      <c r="M135" s="15"/>
      <c r="N135" s="22">
        <f t="shared" si="4"/>
        <v>0</v>
      </c>
      <c r="O135" s="21"/>
    </row>
    <row r="136" spans="1:16" ht="27" customHeight="1" x14ac:dyDescent="0.25">
      <c r="A136" s="16">
        <v>118</v>
      </c>
      <c r="B136" s="12" t="s">
        <v>298</v>
      </c>
      <c r="C136" s="14" t="s">
        <v>192</v>
      </c>
      <c r="D136" s="14" t="s">
        <v>193</v>
      </c>
      <c r="E136" s="14" t="s">
        <v>194</v>
      </c>
      <c r="F136" s="14"/>
      <c r="G136" s="12"/>
      <c r="H136" s="12"/>
      <c r="I136" s="12"/>
      <c r="J136" s="22">
        <v>0</v>
      </c>
      <c r="K136" s="15">
        <f t="shared" si="3"/>
        <v>10000</v>
      </c>
      <c r="L136" s="15">
        <v>1250</v>
      </c>
      <c r="M136" s="15"/>
      <c r="N136" s="22">
        <f t="shared" si="4"/>
        <v>0</v>
      </c>
      <c r="O136" s="21"/>
    </row>
    <row r="137" spans="1:16" ht="27" customHeight="1" x14ac:dyDescent="0.25">
      <c r="A137" s="16">
        <v>119</v>
      </c>
      <c r="B137" s="12" t="s">
        <v>298</v>
      </c>
      <c r="C137" s="14" t="s">
        <v>195</v>
      </c>
      <c r="D137" s="14" t="s">
        <v>458</v>
      </c>
      <c r="E137" s="14" t="s">
        <v>196</v>
      </c>
      <c r="F137" s="14"/>
      <c r="G137" s="12"/>
      <c r="H137" s="12"/>
      <c r="I137" s="12"/>
      <c r="J137" s="22">
        <v>0</v>
      </c>
      <c r="K137" s="15">
        <f t="shared" si="3"/>
        <v>400</v>
      </c>
      <c r="L137" s="15">
        <v>50</v>
      </c>
      <c r="M137" s="15"/>
      <c r="N137" s="22">
        <f t="shared" si="4"/>
        <v>0</v>
      </c>
      <c r="O137" s="21"/>
    </row>
    <row r="138" spans="1:16" ht="27" customHeight="1" x14ac:dyDescent="0.25">
      <c r="A138" s="16">
        <v>120</v>
      </c>
      <c r="B138" s="12" t="s">
        <v>298</v>
      </c>
      <c r="C138" s="14" t="s">
        <v>197</v>
      </c>
      <c r="D138" s="14" t="s">
        <v>198</v>
      </c>
      <c r="E138" s="14" t="s">
        <v>199</v>
      </c>
      <c r="F138" s="14"/>
      <c r="G138" s="12"/>
      <c r="H138" s="12"/>
      <c r="I138" s="12"/>
      <c r="J138" s="22">
        <v>0</v>
      </c>
      <c r="K138" s="15">
        <f t="shared" si="3"/>
        <v>1200</v>
      </c>
      <c r="L138" s="15">
        <v>150</v>
      </c>
      <c r="M138" s="15"/>
      <c r="N138" s="22">
        <f t="shared" si="4"/>
        <v>0</v>
      </c>
      <c r="O138" s="21"/>
    </row>
    <row r="139" spans="1:16" ht="27" customHeight="1" x14ac:dyDescent="0.25">
      <c r="A139" s="16">
        <v>121</v>
      </c>
      <c r="B139" s="12" t="s">
        <v>298</v>
      </c>
      <c r="C139" s="14" t="s">
        <v>200</v>
      </c>
      <c r="D139" s="14" t="s">
        <v>201</v>
      </c>
      <c r="E139" s="14" t="s">
        <v>202</v>
      </c>
      <c r="F139" s="14"/>
      <c r="G139" s="12"/>
      <c r="H139" s="12"/>
      <c r="I139" s="12"/>
      <c r="J139" s="22">
        <v>0</v>
      </c>
      <c r="K139" s="15">
        <f t="shared" si="3"/>
        <v>4000</v>
      </c>
      <c r="L139" s="15">
        <v>500</v>
      </c>
      <c r="M139" s="15"/>
      <c r="N139" s="22">
        <f t="shared" si="4"/>
        <v>0</v>
      </c>
      <c r="O139" s="21"/>
    </row>
    <row r="140" spans="1:16" ht="27" customHeight="1" x14ac:dyDescent="0.25">
      <c r="A140" s="16">
        <v>122</v>
      </c>
      <c r="B140" s="12" t="s">
        <v>298</v>
      </c>
      <c r="C140" s="14" t="s">
        <v>203</v>
      </c>
      <c r="D140" s="14" t="s">
        <v>201</v>
      </c>
      <c r="E140" s="14" t="s">
        <v>204</v>
      </c>
      <c r="F140" s="14"/>
      <c r="G140" s="12"/>
      <c r="H140" s="12"/>
      <c r="I140" s="12"/>
      <c r="J140" s="22">
        <v>0</v>
      </c>
      <c r="K140" s="15">
        <f t="shared" si="3"/>
        <v>1000</v>
      </c>
      <c r="L140" s="15">
        <v>125</v>
      </c>
      <c r="M140" s="15"/>
      <c r="N140" s="22">
        <f t="shared" si="4"/>
        <v>0</v>
      </c>
      <c r="O140" s="21"/>
    </row>
    <row r="141" spans="1:16" ht="27" customHeight="1" x14ac:dyDescent="0.25">
      <c r="A141" s="16">
        <v>123</v>
      </c>
      <c r="B141" s="12" t="s">
        <v>298</v>
      </c>
      <c r="C141" s="14" t="s">
        <v>205</v>
      </c>
      <c r="D141" s="14" t="s">
        <v>206</v>
      </c>
      <c r="E141" s="14" t="s">
        <v>207</v>
      </c>
      <c r="F141" s="14"/>
      <c r="G141" s="12"/>
      <c r="H141" s="12"/>
      <c r="I141" s="12"/>
      <c r="J141" s="22">
        <v>0</v>
      </c>
      <c r="K141" s="15">
        <f t="shared" si="3"/>
        <v>240</v>
      </c>
      <c r="L141" s="15">
        <v>30</v>
      </c>
      <c r="M141" s="15"/>
      <c r="N141" s="22">
        <f t="shared" si="4"/>
        <v>0</v>
      </c>
      <c r="O141" s="21"/>
    </row>
    <row r="142" spans="1:16" ht="27" customHeight="1" x14ac:dyDescent="0.25">
      <c r="A142" s="16">
        <v>124</v>
      </c>
      <c r="B142" s="12" t="s">
        <v>298</v>
      </c>
      <c r="C142" s="14" t="s">
        <v>413</v>
      </c>
      <c r="D142" s="14" t="s">
        <v>414</v>
      </c>
      <c r="E142" s="14" t="s">
        <v>415</v>
      </c>
      <c r="F142" s="14"/>
      <c r="G142" s="12"/>
      <c r="H142" s="12"/>
      <c r="I142" s="12"/>
      <c r="J142" s="22">
        <v>0</v>
      </c>
      <c r="K142" s="15">
        <f t="shared" si="3"/>
        <v>1000</v>
      </c>
      <c r="L142" s="15">
        <v>125</v>
      </c>
      <c r="M142" s="15"/>
      <c r="N142" s="22">
        <f t="shared" si="4"/>
        <v>0</v>
      </c>
      <c r="O142" s="21"/>
    </row>
    <row r="143" spans="1:16" s="4" customFormat="1" ht="36" customHeight="1" x14ac:dyDescent="0.3">
      <c r="A143" s="16">
        <v>125</v>
      </c>
      <c r="B143" s="16" t="s">
        <v>437</v>
      </c>
      <c r="C143" s="43" t="s">
        <v>264</v>
      </c>
      <c r="D143" s="17" t="s">
        <v>457</v>
      </c>
      <c r="E143" s="16" t="s">
        <v>438</v>
      </c>
      <c r="F143" s="43" t="s">
        <v>13</v>
      </c>
      <c r="G143" s="43">
        <v>0</v>
      </c>
      <c r="H143" s="38">
        <v>25</v>
      </c>
      <c r="I143" s="38"/>
      <c r="J143" s="22">
        <v>0</v>
      </c>
      <c r="K143" s="38">
        <v>10100</v>
      </c>
      <c r="L143" s="37">
        <f>K143/8</f>
        <v>1262.5</v>
      </c>
      <c r="M143" s="37"/>
      <c r="N143" s="22">
        <f t="shared" si="4"/>
        <v>0</v>
      </c>
      <c r="O143" s="16"/>
      <c r="P143" s="16"/>
    </row>
    <row r="144" spans="1:16" s="4" customFormat="1" ht="37.200000000000003" customHeight="1" x14ac:dyDescent="0.3">
      <c r="A144" s="16">
        <v>126</v>
      </c>
      <c r="B144" s="43" t="s">
        <v>439</v>
      </c>
      <c r="C144" s="16" t="s">
        <v>440</v>
      </c>
      <c r="D144" s="17" t="s">
        <v>441</v>
      </c>
      <c r="E144" s="16" t="s">
        <v>442</v>
      </c>
      <c r="F144" s="43" t="s">
        <v>443</v>
      </c>
      <c r="G144" s="43">
        <v>0</v>
      </c>
      <c r="H144" s="38">
        <v>2</v>
      </c>
      <c r="I144" s="38"/>
      <c r="J144" s="22">
        <v>0</v>
      </c>
      <c r="K144" s="38">
        <v>100</v>
      </c>
      <c r="L144" s="37">
        <f>K144/8</f>
        <v>12.5</v>
      </c>
      <c r="M144" s="37"/>
      <c r="N144" s="22">
        <f t="shared" si="4"/>
        <v>0</v>
      </c>
      <c r="O144" s="16"/>
      <c r="P144" s="16"/>
    </row>
    <row r="145" spans="1:16" s="4" customFormat="1" ht="37.200000000000003" customHeight="1" x14ac:dyDescent="0.3">
      <c r="A145" s="16">
        <v>127</v>
      </c>
      <c r="B145" s="16" t="s">
        <v>437</v>
      </c>
      <c r="C145" s="43" t="s">
        <v>444</v>
      </c>
      <c r="D145" s="14" t="s">
        <v>98</v>
      </c>
      <c r="E145" s="14" t="s">
        <v>99</v>
      </c>
      <c r="F145" s="14" t="s">
        <v>100</v>
      </c>
      <c r="G145" s="16">
        <v>1</v>
      </c>
      <c r="H145" s="16">
        <v>1</v>
      </c>
      <c r="I145" s="38"/>
      <c r="J145" s="22">
        <v>0</v>
      </c>
      <c r="K145" s="38">
        <v>40000</v>
      </c>
      <c r="L145" s="37">
        <f>K145/8</f>
        <v>5000</v>
      </c>
      <c r="M145" s="37"/>
      <c r="N145" s="22">
        <f t="shared" si="4"/>
        <v>0</v>
      </c>
      <c r="O145" s="16"/>
      <c r="P145" s="16"/>
    </row>
    <row r="146" spans="1:16" s="4" customFormat="1" ht="25.05" customHeight="1" x14ac:dyDescent="0.3">
      <c r="A146" s="16">
        <v>128</v>
      </c>
      <c r="B146" s="43" t="s">
        <v>439</v>
      </c>
      <c r="C146" s="43" t="s">
        <v>445</v>
      </c>
      <c r="D146" s="17" t="s">
        <v>454</v>
      </c>
      <c r="E146" s="16"/>
      <c r="F146" s="43" t="s">
        <v>13</v>
      </c>
      <c r="G146" s="43">
        <v>0</v>
      </c>
      <c r="H146" s="38">
        <v>2</v>
      </c>
      <c r="I146" s="38"/>
      <c r="J146" s="22">
        <v>0</v>
      </c>
      <c r="K146" s="38">
        <v>2000</v>
      </c>
      <c r="L146" s="37">
        <f>K146/8</f>
        <v>250</v>
      </c>
      <c r="M146" s="37"/>
      <c r="N146" s="22">
        <f t="shared" si="4"/>
        <v>0</v>
      </c>
      <c r="O146" s="16"/>
      <c r="P146" s="16"/>
    </row>
    <row r="147" spans="1:16" s="4" customFormat="1" ht="38.4" customHeight="1" x14ac:dyDescent="0.3">
      <c r="A147" s="16">
        <v>129</v>
      </c>
      <c r="B147" s="43" t="s">
        <v>439</v>
      </c>
      <c r="C147" s="16" t="s">
        <v>446</v>
      </c>
      <c r="D147" s="17" t="s">
        <v>447</v>
      </c>
      <c r="E147" s="16" t="s">
        <v>309</v>
      </c>
      <c r="F147" s="43" t="s">
        <v>443</v>
      </c>
      <c r="G147" s="43">
        <v>1</v>
      </c>
      <c r="H147" s="38">
        <v>2</v>
      </c>
      <c r="I147" s="38"/>
      <c r="J147" s="22">
        <v>0</v>
      </c>
      <c r="K147" s="38">
        <v>10000</v>
      </c>
      <c r="L147" s="37">
        <f t="shared" ref="L147:L148" si="5">K147/8</f>
        <v>1250</v>
      </c>
      <c r="M147" s="37"/>
      <c r="N147" s="22">
        <f t="shared" ref="N147:N152" si="6">J147*K147</f>
        <v>0</v>
      </c>
      <c r="O147" s="16"/>
      <c r="P147" s="16"/>
    </row>
    <row r="148" spans="1:16" s="4" customFormat="1" ht="31.2" customHeight="1" x14ac:dyDescent="0.3">
      <c r="A148" s="16">
        <v>130</v>
      </c>
      <c r="B148" s="43" t="s">
        <v>439</v>
      </c>
      <c r="C148" s="43" t="s">
        <v>448</v>
      </c>
      <c r="D148" s="17" t="s">
        <v>451</v>
      </c>
      <c r="E148" s="16"/>
      <c r="F148" s="43" t="s">
        <v>13</v>
      </c>
      <c r="G148" s="43">
        <v>0</v>
      </c>
      <c r="H148" s="38">
        <v>1</v>
      </c>
      <c r="I148" s="38"/>
      <c r="J148" s="22">
        <v>0</v>
      </c>
      <c r="K148" s="38">
        <v>20000</v>
      </c>
      <c r="L148" s="37">
        <f t="shared" si="5"/>
        <v>2500</v>
      </c>
      <c r="M148" s="37"/>
      <c r="N148" s="22">
        <f t="shared" si="6"/>
        <v>0</v>
      </c>
      <c r="O148" s="39"/>
      <c r="P148" s="31"/>
    </row>
    <row r="149" spans="1:16" s="4" customFormat="1" ht="27" customHeight="1" x14ac:dyDescent="0.3">
      <c r="A149" s="16">
        <v>131</v>
      </c>
      <c r="B149" s="16" t="s">
        <v>385</v>
      </c>
      <c r="C149" s="16" t="s">
        <v>307</v>
      </c>
      <c r="D149" s="17" t="s">
        <v>455</v>
      </c>
      <c r="E149" s="16" t="s">
        <v>80</v>
      </c>
      <c r="F149" s="16" t="s">
        <v>13</v>
      </c>
      <c r="G149" s="16">
        <v>1</v>
      </c>
      <c r="H149" s="16">
        <v>1</v>
      </c>
      <c r="I149" s="16"/>
      <c r="J149" s="22">
        <v>0</v>
      </c>
      <c r="K149" s="15">
        <f>L149*8</f>
        <v>20000</v>
      </c>
      <c r="L149" s="15">
        <v>2500</v>
      </c>
      <c r="M149" s="15"/>
      <c r="N149" s="22">
        <f t="shared" si="6"/>
        <v>0</v>
      </c>
      <c r="O149" s="38"/>
    </row>
    <row r="150" spans="1:16" s="4" customFormat="1" ht="27" customHeight="1" x14ac:dyDescent="0.3">
      <c r="A150" s="16">
        <v>132</v>
      </c>
      <c r="B150" s="16" t="s">
        <v>385</v>
      </c>
      <c r="C150" s="16" t="s">
        <v>308</v>
      </c>
      <c r="D150" s="17" t="s">
        <v>453</v>
      </c>
      <c r="E150" s="16" t="s">
        <v>456</v>
      </c>
      <c r="F150" s="16" t="s">
        <v>306</v>
      </c>
      <c r="G150" s="16">
        <v>1</v>
      </c>
      <c r="H150" s="16">
        <v>1</v>
      </c>
      <c r="I150" s="16"/>
      <c r="J150" s="22">
        <v>0</v>
      </c>
      <c r="K150" s="15">
        <f>L150*8</f>
        <v>10000</v>
      </c>
      <c r="L150" s="15">
        <v>1250</v>
      </c>
      <c r="M150" s="15"/>
      <c r="N150" s="22">
        <f t="shared" si="6"/>
        <v>0</v>
      </c>
      <c r="O150" s="38"/>
    </row>
    <row r="151" spans="1:16" ht="27" customHeight="1" x14ac:dyDescent="0.25">
      <c r="A151" s="16">
        <v>133</v>
      </c>
      <c r="B151" s="32" t="s">
        <v>401</v>
      </c>
      <c r="C151" s="32" t="s">
        <v>402</v>
      </c>
      <c r="D151" s="32" t="s">
        <v>403</v>
      </c>
      <c r="E151" s="17"/>
      <c r="F151" s="17"/>
      <c r="G151" s="16"/>
      <c r="H151" s="16"/>
      <c r="I151" s="16"/>
      <c r="J151" s="22">
        <v>0</v>
      </c>
      <c r="K151" s="15">
        <f t="shared" si="3"/>
        <v>800</v>
      </c>
      <c r="L151" s="15">
        <v>100</v>
      </c>
      <c r="M151" s="15"/>
      <c r="N151" s="22">
        <f t="shared" si="6"/>
        <v>0</v>
      </c>
      <c r="O151" s="21"/>
    </row>
    <row r="152" spans="1:16" ht="27" customHeight="1" x14ac:dyDescent="0.25">
      <c r="A152" s="16">
        <v>134</v>
      </c>
      <c r="B152" s="32" t="s">
        <v>401</v>
      </c>
      <c r="C152" s="32" t="s">
        <v>8</v>
      </c>
      <c r="D152" s="32" t="s">
        <v>452</v>
      </c>
      <c r="E152" s="40"/>
      <c r="F152" s="40"/>
      <c r="G152" s="40"/>
      <c r="H152" s="40"/>
      <c r="I152" s="40"/>
      <c r="J152" s="22">
        <v>0</v>
      </c>
      <c r="K152" s="15">
        <f t="shared" si="3"/>
        <v>4000</v>
      </c>
      <c r="L152" s="15">
        <v>500</v>
      </c>
      <c r="M152" s="15"/>
      <c r="N152" s="22">
        <f t="shared" si="6"/>
        <v>0</v>
      </c>
      <c r="O152" s="21"/>
    </row>
    <row r="153" spans="1:16" ht="27" customHeight="1" x14ac:dyDescent="0.25">
      <c r="A153" s="73"/>
      <c r="B153" s="74"/>
      <c r="C153" s="74"/>
      <c r="D153" s="74"/>
      <c r="E153" s="74"/>
      <c r="F153" s="74"/>
      <c r="G153" s="74"/>
      <c r="H153" s="74"/>
      <c r="I153" s="74"/>
      <c r="J153" s="75"/>
      <c r="K153" s="34"/>
      <c r="L153" s="30"/>
      <c r="M153" s="30" t="s">
        <v>461</v>
      </c>
      <c r="N153" s="35">
        <f>SUM(N19:N152)</f>
        <v>0</v>
      </c>
      <c r="O153" s="23"/>
    </row>
    <row r="154" spans="1:16" ht="40.200000000000003" customHeight="1" x14ac:dyDescent="0.25">
      <c r="A154" s="76" t="s">
        <v>429</v>
      </c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8"/>
    </row>
    <row r="155" spans="1:16" customFormat="1" ht="22.2" customHeight="1" x14ac:dyDescent="0.3">
      <c r="A155" s="65" t="s">
        <v>406</v>
      </c>
      <c r="B155" s="65"/>
      <c r="C155" s="65"/>
      <c r="D155" s="66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8"/>
    </row>
    <row r="156" spans="1:16" customFormat="1" ht="33.6" customHeight="1" x14ac:dyDescent="0.3">
      <c r="A156" s="69" t="s">
        <v>410</v>
      </c>
      <c r="B156" s="70"/>
      <c r="C156" s="71"/>
      <c r="D156" s="66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8"/>
    </row>
    <row r="157" spans="1:16" customFormat="1" ht="30" customHeight="1" x14ac:dyDescent="0.3">
      <c r="A157" s="69" t="s">
        <v>509</v>
      </c>
      <c r="B157" s="70"/>
      <c r="C157" s="71"/>
      <c r="D157" s="66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8"/>
    </row>
    <row r="158" spans="1:16" customFormat="1" ht="28.8" customHeight="1" x14ac:dyDescent="0.3">
      <c r="A158" s="69" t="s">
        <v>407</v>
      </c>
      <c r="B158" s="70"/>
      <c r="C158" s="71"/>
      <c r="D158" s="66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8"/>
    </row>
    <row r="159" spans="1:16" customFormat="1" ht="34.200000000000003" customHeight="1" x14ac:dyDescent="0.3">
      <c r="A159" s="65" t="s">
        <v>434</v>
      </c>
      <c r="B159" s="65"/>
      <c r="C159" s="65"/>
      <c r="D159" s="66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8"/>
    </row>
    <row r="160" spans="1:16" customFormat="1" ht="43.2" customHeight="1" x14ac:dyDescent="0.3">
      <c r="A160" s="65" t="s">
        <v>408</v>
      </c>
      <c r="B160" s="65"/>
      <c r="C160" s="65"/>
      <c r="D160" s="66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8"/>
    </row>
    <row r="161" spans="1:15" customFormat="1" ht="42.6" customHeight="1" x14ac:dyDescent="0.3">
      <c r="A161" s="65" t="s">
        <v>409</v>
      </c>
      <c r="B161" s="65"/>
      <c r="C161" s="65"/>
      <c r="D161" s="66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8"/>
    </row>
    <row r="162" spans="1:15" customFormat="1" ht="22.2" customHeight="1" x14ac:dyDescent="0.3">
      <c r="A162" s="65" t="s">
        <v>400</v>
      </c>
      <c r="B162" s="65"/>
      <c r="C162" s="65"/>
      <c r="D162" s="66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8"/>
    </row>
  </sheetData>
  <mergeCells count="44">
    <mergeCell ref="A17:O17"/>
    <mergeCell ref="A155:C155"/>
    <mergeCell ref="A15:C15"/>
    <mergeCell ref="A153:J153"/>
    <mergeCell ref="D155:O155"/>
    <mergeCell ref="A154:O154"/>
    <mergeCell ref="D15:O15"/>
    <mergeCell ref="A162:C162"/>
    <mergeCell ref="D162:O162"/>
    <mergeCell ref="D161:O161"/>
    <mergeCell ref="A156:C156"/>
    <mergeCell ref="D156:O156"/>
    <mergeCell ref="D157:O157"/>
    <mergeCell ref="D158:O158"/>
    <mergeCell ref="A161:C161"/>
    <mergeCell ref="A159:C159"/>
    <mergeCell ref="A160:C160"/>
    <mergeCell ref="D160:O160"/>
    <mergeCell ref="D159:O159"/>
    <mergeCell ref="A157:C157"/>
    <mergeCell ref="A158:C158"/>
    <mergeCell ref="A7:C7"/>
    <mergeCell ref="D7:O7"/>
    <mergeCell ref="A8:C8"/>
    <mergeCell ref="A9:C9"/>
    <mergeCell ref="A11:C11"/>
    <mergeCell ref="D8:O8"/>
    <mergeCell ref="D9:O9"/>
    <mergeCell ref="A10:C10"/>
    <mergeCell ref="D10:O10"/>
    <mergeCell ref="D11:O11"/>
    <mergeCell ref="A1:O1"/>
    <mergeCell ref="A2:O3"/>
    <mergeCell ref="A4:O4"/>
    <mergeCell ref="A5:O5"/>
    <mergeCell ref="A6:O6"/>
    <mergeCell ref="A12:C12"/>
    <mergeCell ref="A13:C13"/>
    <mergeCell ref="A16:C16"/>
    <mergeCell ref="D16:O16"/>
    <mergeCell ref="D14:O14"/>
    <mergeCell ref="A14:C14"/>
    <mergeCell ref="D12:O12"/>
    <mergeCell ref="D13:O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D896-52F2-4EB4-A169-B972E9DBF76A}">
  <dimension ref="A1:L36"/>
  <sheetViews>
    <sheetView workbookViewId="0">
      <selection activeCell="B7" sqref="B7"/>
    </sheetView>
  </sheetViews>
  <sheetFormatPr defaultRowHeight="14.4" x14ac:dyDescent="0.3"/>
  <cols>
    <col min="1" max="1" width="4.33203125" customWidth="1"/>
    <col min="2" max="2" width="19.33203125" customWidth="1"/>
    <col min="3" max="3" width="15.21875" customWidth="1"/>
    <col min="4" max="4" width="18.6640625" customWidth="1"/>
    <col min="9" max="9" width="13.77734375" customWidth="1"/>
    <col min="10" max="10" width="14.33203125" customWidth="1"/>
  </cols>
  <sheetData>
    <row r="1" spans="1:12" s="20" customFormat="1" ht="46.2" customHeight="1" x14ac:dyDescent="0.3">
      <c r="A1" s="81" t="s">
        <v>405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36" x14ac:dyDescent="0.3">
      <c r="A2" s="33" t="s">
        <v>404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386</v>
      </c>
      <c r="J2" s="18" t="s">
        <v>430</v>
      </c>
      <c r="K2" s="18" t="s">
        <v>388</v>
      </c>
      <c r="L2" s="7" t="s">
        <v>387</v>
      </c>
    </row>
    <row r="3" spans="1:12" ht="27" customHeight="1" x14ac:dyDescent="0.3">
      <c r="A3" s="1">
        <v>1</v>
      </c>
      <c r="B3" s="1" t="s">
        <v>310</v>
      </c>
      <c r="C3" s="10" t="s">
        <v>311</v>
      </c>
      <c r="D3" s="10" t="s">
        <v>312</v>
      </c>
      <c r="E3" s="10" t="s">
        <v>313</v>
      </c>
      <c r="F3" s="10" t="s">
        <v>314</v>
      </c>
      <c r="G3" s="10">
        <v>2</v>
      </c>
      <c r="H3" s="10">
        <v>4</v>
      </c>
      <c r="I3" s="25">
        <v>0</v>
      </c>
      <c r="J3" s="26">
        <v>20000</v>
      </c>
      <c r="K3" s="24">
        <f>I3*J3</f>
        <v>0</v>
      </c>
      <c r="L3" s="1"/>
    </row>
    <row r="4" spans="1:12" ht="27" customHeight="1" x14ac:dyDescent="0.3">
      <c r="A4" s="1">
        <v>2</v>
      </c>
      <c r="B4" s="1" t="s">
        <v>310</v>
      </c>
      <c r="C4" s="10" t="s">
        <v>315</v>
      </c>
      <c r="D4" s="10" t="s">
        <v>316</v>
      </c>
      <c r="E4" s="10" t="s">
        <v>317</v>
      </c>
      <c r="F4" s="10" t="s">
        <v>13</v>
      </c>
      <c r="G4" s="10">
        <v>0</v>
      </c>
      <c r="H4" s="10">
        <v>1</v>
      </c>
      <c r="I4" s="25">
        <v>0</v>
      </c>
      <c r="J4" s="26">
        <v>60</v>
      </c>
      <c r="K4" s="24">
        <f t="shared" ref="K4:K35" si="0">I4*J4</f>
        <v>0</v>
      </c>
      <c r="L4" s="1"/>
    </row>
    <row r="5" spans="1:12" ht="27" customHeight="1" x14ac:dyDescent="0.3">
      <c r="A5" s="1">
        <v>3</v>
      </c>
      <c r="B5" s="1" t="s">
        <v>310</v>
      </c>
      <c r="C5" s="10" t="s">
        <v>318</v>
      </c>
      <c r="D5" s="10" t="s">
        <v>319</v>
      </c>
      <c r="E5" s="10"/>
      <c r="F5" s="10" t="s">
        <v>13</v>
      </c>
      <c r="G5" s="10">
        <v>0</v>
      </c>
      <c r="H5" s="10">
        <v>1</v>
      </c>
      <c r="I5" s="25">
        <v>0</v>
      </c>
      <c r="J5" s="26">
        <v>2000</v>
      </c>
      <c r="K5" s="24">
        <f t="shared" si="0"/>
        <v>0</v>
      </c>
      <c r="L5" s="1"/>
    </row>
    <row r="6" spans="1:12" ht="27" customHeight="1" x14ac:dyDescent="0.3">
      <c r="A6" s="1">
        <v>4</v>
      </c>
      <c r="B6" s="1" t="s">
        <v>310</v>
      </c>
      <c r="C6" s="10" t="s">
        <v>320</v>
      </c>
      <c r="D6" s="10" t="s">
        <v>321</v>
      </c>
      <c r="E6" s="10" t="s">
        <v>265</v>
      </c>
      <c r="F6" s="10" t="s">
        <v>13</v>
      </c>
      <c r="G6" s="10">
        <v>1</v>
      </c>
      <c r="H6" s="10" t="s">
        <v>322</v>
      </c>
      <c r="I6" s="25">
        <v>0</v>
      </c>
      <c r="J6" s="26">
        <v>400</v>
      </c>
      <c r="K6" s="24">
        <f t="shared" si="0"/>
        <v>0</v>
      </c>
      <c r="L6" s="1"/>
    </row>
    <row r="7" spans="1:12" ht="27" customHeight="1" x14ac:dyDescent="0.3">
      <c r="A7" s="1">
        <v>5</v>
      </c>
      <c r="B7" s="8" t="s">
        <v>354</v>
      </c>
      <c r="C7" s="6" t="s">
        <v>323</v>
      </c>
      <c r="D7" s="6" t="s">
        <v>324</v>
      </c>
      <c r="E7" s="6" t="s">
        <v>150</v>
      </c>
      <c r="F7" s="6" t="s">
        <v>13</v>
      </c>
      <c r="G7" s="6" t="s">
        <v>325</v>
      </c>
      <c r="H7" s="6" t="s">
        <v>326</v>
      </c>
      <c r="I7" s="25">
        <v>0</v>
      </c>
      <c r="J7" s="26">
        <v>29900</v>
      </c>
      <c r="K7" s="24">
        <f t="shared" si="0"/>
        <v>0</v>
      </c>
      <c r="L7" s="1"/>
    </row>
    <row r="8" spans="1:12" ht="27" customHeight="1" x14ac:dyDescent="0.3">
      <c r="A8" s="1">
        <v>6</v>
      </c>
      <c r="B8" s="8" t="s">
        <v>354</v>
      </c>
      <c r="C8" s="6" t="s">
        <v>327</v>
      </c>
      <c r="D8" s="6" t="s">
        <v>328</v>
      </c>
      <c r="E8" s="6" t="s">
        <v>329</v>
      </c>
      <c r="F8" s="6" t="s">
        <v>13</v>
      </c>
      <c r="G8" s="6" t="s">
        <v>325</v>
      </c>
      <c r="H8" s="6" t="s">
        <v>326</v>
      </c>
      <c r="I8" s="25">
        <v>0</v>
      </c>
      <c r="J8" s="26">
        <v>11300</v>
      </c>
      <c r="K8" s="24">
        <f t="shared" si="0"/>
        <v>0</v>
      </c>
      <c r="L8" s="1"/>
    </row>
    <row r="9" spans="1:12" ht="27" customHeight="1" x14ac:dyDescent="0.3">
      <c r="A9" s="1">
        <v>7</v>
      </c>
      <c r="B9" s="8" t="s">
        <v>354</v>
      </c>
      <c r="C9" s="6" t="s">
        <v>330</v>
      </c>
      <c r="D9" s="6" t="s">
        <v>331</v>
      </c>
      <c r="E9" s="6" t="s">
        <v>80</v>
      </c>
      <c r="F9" s="6" t="s">
        <v>13</v>
      </c>
      <c r="G9" s="6" t="s">
        <v>325</v>
      </c>
      <c r="H9" s="11" t="s">
        <v>332</v>
      </c>
      <c r="I9" s="25">
        <v>0</v>
      </c>
      <c r="J9" s="26">
        <v>14400</v>
      </c>
      <c r="K9" s="24">
        <f t="shared" si="0"/>
        <v>0</v>
      </c>
      <c r="L9" s="1"/>
    </row>
    <row r="10" spans="1:12" ht="27" customHeight="1" x14ac:dyDescent="0.3">
      <c r="A10" s="1">
        <v>8</v>
      </c>
      <c r="B10" s="8" t="s">
        <v>354</v>
      </c>
      <c r="C10" s="6" t="s">
        <v>333</v>
      </c>
      <c r="D10" s="9" t="s">
        <v>334</v>
      </c>
      <c r="E10" s="9" t="s">
        <v>9</v>
      </c>
      <c r="F10" s="6" t="s">
        <v>13</v>
      </c>
      <c r="G10" s="6" t="s">
        <v>325</v>
      </c>
      <c r="H10" s="6" t="s">
        <v>335</v>
      </c>
      <c r="I10" s="25">
        <v>0</v>
      </c>
      <c r="J10" s="26">
        <v>42800</v>
      </c>
      <c r="K10" s="24">
        <f t="shared" si="0"/>
        <v>0</v>
      </c>
      <c r="L10" s="1"/>
    </row>
    <row r="11" spans="1:12" ht="27" customHeight="1" x14ac:dyDescent="0.3">
      <c r="A11" s="1">
        <v>9</v>
      </c>
      <c r="B11" s="8" t="s">
        <v>354</v>
      </c>
      <c r="C11" s="6" t="s">
        <v>336</v>
      </c>
      <c r="D11" s="6" t="s">
        <v>337</v>
      </c>
      <c r="E11" s="6" t="s">
        <v>338</v>
      </c>
      <c r="F11" s="6" t="s">
        <v>90</v>
      </c>
      <c r="G11" s="6" t="s">
        <v>325</v>
      </c>
      <c r="H11" s="6" t="s">
        <v>335</v>
      </c>
      <c r="I11" s="25">
        <v>0</v>
      </c>
      <c r="J11" s="26">
        <v>38040</v>
      </c>
      <c r="K11" s="24">
        <f t="shared" si="0"/>
        <v>0</v>
      </c>
      <c r="L11" s="1"/>
    </row>
    <row r="12" spans="1:12" ht="27" customHeight="1" x14ac:dyDescent="0.3">
      <c r="A12" s="1">
        <v>10</v>
      </c>
      <c r="B12" s="8" t="s">
        <v>354</v>
      </c>
      <c r="C12" s="6" t="s">
        <v>339</v>
      </c>
      <c r="D12" s="9" t="s">
        <v>340</v>
      </c>
      <c r="E12" s="6" t="s">
        <v>338</v>
      </c>
      <c r="F12" s="6" t="s">
        <v>90</v>
      </c>
      <c r="G12" s="6" t="s">
        <v>325</v>
      </c>
      <c r="H12" s="6" t="s">
        <v>341</v>
      </c>
      <c r="I12" s="25">
        <v>0</v>
      </c>
      <c r="J12" s="26">
        <v>39840</v>
      </c>
      <c r="K12" s="24">
        <f t="shared" si="0"/>
        <v>0</v>
      </c>
      <c r="L12" s="1"/>
    </row>
    <row r="13" spans="1:12" ht="27" customHeight="1" x14ac:dyDescent="0.3">
      <c r="A13" s="1">
        <v>11</v>
      </c>
      <c r="B13" s="8" t="s">
        <v>354</v>
      </c>
      <c r="C13" s="6" t="s">
        <v>342</v>
      </c>
      <c r="D13" s="6" t="s">
        <v>343</v>
      </c>
      <c r="E13" s="6" t="s">
        <v>338</v>
      </c>
      <c r="F13" s="6" t="s">
        <v>90</v>
      </c>
      <c r="G13" s="6" t="s">
        <v>325</v>
      </c>
      <c r="H13" s="2" t="s">
        <v>341</v>
      </c>
      <c r="I13" s="25">
        <v>0</v>
      </c>
      <c r="J13" s="26">
        <v>20</v>
      </c>
      <c r="K13" s="24">
        <f t="shared" si="0"/>
        <v>0</v>
      </c>
      <c r="L13" s="1"/>
    </row>
    <row r="14" spans="1:12" ht="27" customHeight="1" x14ac:dyDescent="0.3">
      <c r="A14" s="1">
        <v>12</v>
      </c>
      <c r="B14" s="8" t="s">
        <v>354</v>
      </c>
      <c r="C14" s="10" t="s">
        <v>344</v>
      </c>
      <c r="D14" s="10" t="s">
        <v>345</v>
      </c>
      <c r="E14" s="10" t="s">
        <v>346</v>
      </c>
      <c r="F14" s="10" t="s">
        <v>347</v>
      </c>
      <c r="G14" s="10" t="s">
        <v>348</v>
      </c>
      <c r="H14" s="10" t="s">
        <v>349</v>
      </c>
      <c r="I14" s="25">
        <v>0</v>
      </c>
      <c r="J14" s="26">
        <v>222000</v>
      </c>
      <c r="K14" s="24">
        <f t="shared" si="0"/>
        <v>0</v>
      </c>
      <c r="L14" s="1"/>
    </row>
    <row r="15" spans="1:12" ht="27" customHeight="1" x14ac:dyDescent="0.3">
      <c r="A15" s="1">
        <v>13</v>
      </c>
      <c r="B15" s="8" t="s">
        <v>354</v>
      </c>
      <c r="C15" s="10" t="s">
        <v>350</v>
      </c>
      <c r="D15" s="6" t="s">
        <v>351</v>
      </c>
      <c r="E15" s="6" t="s">
        <v>338</v>
      </c>
      <c r="F15" s="6" t="s">
        <v>90</v>
      </c>
      <c r="G15" s="6" t="s">
        <v>325</v>
      </c>
      <c r="H15" s="6" t="s">
        <v>335</v>
      </c>
      <c r="I15" s="25">
        <v>0</v>
      </c>
      <c r="J15" s="26">
        <v>1000</v>
      </c>
      <c r="K15" s="24">
        <f t="shared" si="0"/>
        <v>0</v>
      </c>
      <c r="L15" s="1"/>
    </row>
    <row r="16" spans="1:12" ht="27" customHeight="1" x14ac:dyDescent="0.3">
      <c r="A16" s="1">
        <v>14</v>
      </c>
      <c r="B16" s="8" t="s">
        <v>354</v>
      </c>
      <c r="C16" s="10" t="s">
        <v>352</v>
      </c>
      <c r="D16" s="6" t="s">
        <v>353</v>
      </c>
      <c r="E16" s="6" t="s">
        <v>338</v>
      </c>
      <c r="F16" s="6" t="s">
        <v>90</v>
      </c>
      <c r="G16" s="6" t="s">
        <v>325</v>
      </c>
      <c r="H16" s="6" t="s">
        <v>335</v>
      </c>
      <c r="I16" s="25">
        <v>0</v>
      </c>
      <c r="J16" s="26">
        <v>1200</v>
      </c>
      <c r="K16" s="24">
        <f t="shared" si="0"/>
        <v>0</v>
      </c>
      <c r="L16" s="1"/>
    </row>
    <row r="17" spans="1:12" ht="27" customHeight="1" x14ac:dyDescent="0.3">
      <c r="A17" s="1">
        <v>15</v>
      </c>
      <c r="B17" s="1" t="s">
        <v>355</v>
      </c>
      <c r="C17" s="10" t="s">
        <v>356</v>
      </c>
      <c r="D17" s="10" t="s">
        <v>357</v>
      </c>
      <c r="E17" s="10" t="s">
        <v>80</v>
      </c>
      <c r="F17" s="10" t="s">
        <v>29</v>
      </c>
      <c r="G17" s="10">
        <v>0</v>
      </c>
      <c r="H17" s="10">
        <v>10</v>
      </c>
      <c r="I17" s="25">
        <v>0</v>
      </c>
      <c r="J17" s="26">
        <v>200</v>
      </c>
      <c r="K17" s="24">
        <f t="shared" si="0"/>
        <v>0</v>
      </c>
      <c r="L17" s="1"/>
    </row>
    <row r="18" spans="1:12" ht="27" customHeight="1" x14ac:dyDescent="0.3">
      <c r="A18" s="1">
        <v>16</v>
      </c>
      <c r="B18" s="1" t="s">
        <v>355</v>
      </c>
      <c r="C18" s="10" t="s">
        <v>8</v>
      </c>
      <c r="D18" s="10"/>
      <c r="E18" s="10"/>
      <c r="F18" s="10" t="s">
        <v>29</v>
      </c>
      <c r="G18" s="10">
        <v>0</v>
      </c>
      <c r="H18" s="10"/>
      <c r="I18" s="25">
        <v>0</v>
      </c>
      <c r="J18" s="26">
        <v>76</v>
      </c>
      <c r="K18" s="24">
        <f t="shared" si="0"/>
        <v>0</v>
      </c>
      <c r="L18" s="1"/>
    </row>
    <row r="19" spans="1:12" ht="27" customHeight="1" x14ac:dyDescent="0.3">
      <c r="A19" s="1">
        <v>17</v>
      </c>
      <c r="B19" s="1" t="s">
        <v>355</v>
      </c>
      <c r="C19" s="10" t="s">
        <v>358</v>
      </c>
      <c r="D19" s="10" t="s">
        <v>359</v>
      </c>
      <c r="E19" s="10" t="s">
        <v>80</v>
      </c>
      <c r="F19" s="10" t="s">
        <v>29</v>
      </c>
      <c r="G19" s="10">
        <v>0</v>
      </c>
      <c r="H19" s="10">
        <v>50</v>
      </c>
      <c r="I19" s="25">
        <v>0</v>
      </c>
      <c r="J19" s="26">
        <v>40</v>
      </c>
      <c r="K19" s="24">
        <f t="shared" si="0"/>
        <v>0</v>
      </c>
      <c r="L19" s="1"/>
    </row>
    <row r="20" spans="1:12" ht="27" customHeight="1" x14ac:dyDescent="0.3">
      <c r="A20" s="1">
        <v>18</v>
      </c>
      <c r="B20" s="1" t="s">
        <v>355</v>
      </c>
      <c r="C20" s="10" t="s">
        <v>360</v>
      </c>
      <c r="D20" s="10" t="s">
        <v>359</v>
      </c>
      <c r="E20" s="10" t="s">
        <v>80</v>
      </c>
      <c r="F20" s="10" t="s">
        <v>29</v>
      </c>
      <c r="G20" s="10">
        <v>0</v>
      </c>
      <c r="H20" s="10">
        <v>50</v>
      </c>
      <c r="I20" s="25">
        <v>0</v>
      </c>
      <c r="J20" s="26">
        <v>70</v>
      </c>
      <c r="K20" s="24">
        <f t="shared" si="0"/>
        <v>0</v>
      </c>
      <c r="L20" s="1"/>
    </row>
    <row r="21" spans="1:12" ht="27" customHeight="1" x14ac:dyDescent="0.3">
      <c r="A21" s="1">
        <v>19</v>
      </c>
      <c r="B21" s="1" t="s">
        <v>355</v>
      </c>
      <c r="C21" s="10" t="s">
        <v>361</v>
      </c>
      <c r="D21" s="10" t="s">
        <v>362</v>
      </c>
      <c r="E21" s="10" t="s">
        <v>150</v>
      </c>
      <c r="F21" s="10" t="s">
        <v>29</v>
      </c>
      <c r="G21" s="10">
        <v>0</v>
      </c>
      <c r="H21" s="10">
        <v>50</v>
      </c>
      <c r="I21" s="25">
        <v>0</v>
      </c>
      <c r="J21" s="26">
        <v>40</v>
      </c>
      <c r="K21" s="24">
        <f t="shared" si="0"/>
        <v>0</v>
      </c>
      <c r="L21" s="1"/>
    </row>
    <row r="22" spans="1:12" ht="27" customHeight="1" x14ac:dyDescent="0.3">
      <c r="A22" s="1">
        <v>20</v>
      </c>
      <c r="B22" s="1" t="s">
        <v>355</v>
      </c>
      <c r="C22" s="10" t="s">
        <v>363</v>
      </c>
      <c r="D22" s="10" t="s">
        <v>359</v>
      </c>
      <c r="E22" s="10" t="s">
        <v>80</v>
      </c>
      <c r="F22" s="10" t="s">
        <v>29</v>
      </c>
      <c r="G22" s="10">
        <v>0</v>
      </c>
      <c r="H22" s="10">
        <v>50</v>
      </c>
      <c r="I22" s="25">
        <v>0</v>
      </c>
      <c r="J22" s="26">
        <v>4</v>
      </c>
      <c r="K22" s="24">
        <f t="shared" si="0"/>
        <v>0</v>
      </c>
      <c r="L22" s="1"/>
    </row>
    <row r="23" spans="1:12" ht="27" customHeight="1" x14ac:dyDescent="0.3">
      <c r="A23" s="1">
        <v>21</v>
      </c>
      <c r="B23" s="1" t="s">
        <v>355</v>
      </c>
      <c r="C23" s="10" t="s">
        <v>364</v>
      </c>
      <c r="D23" s="10"/>
      <c r="E23" s="10" t="s">
        <v>150</v>
      </c>
      <c r="F23" s="10" t="s">
        <v>29</v>
      </c>
      <c r="G23" s="10">
        <v>1</v>
      </c>
      <c r="H23" s="10"/>
      <c r="I23" s="25">
        <v>0</v>
      </c>
      <c r="J23" s="26">
        <v>8</v>
      </c>
      <c r="K23" s="24">
        <f t="shared" si="0"/>
        <v>0</v>
      </c>
      <c r="L23" s="1"/>
    </row>
    <row r="24" spans="1:12" ht="27" customHeight="1" x14ac:dyDescent="0.3">
      <c r="A24" s="1">
        <v>22</v>
      </c>
      <c r="B24" s="1" t="s">
        <v>355</v>
      </c>
      <c r="C24" s="10" t="s">
        <v>365</v>
      </c>
      <c r="D24" s="10"/>
      <c r="E24" s="10"/>
      <c r="F24" s="10" t="s">
        <v>29</v>
      </c>
      <c r="G24" s="10">
        <v>0</v>
      </c>
      <c r="H24" s="10">
        <v>5</v>
      </c>
      <c r="I24" s="25">
        <v>0</v>
      </c>
      <c r="J24" s="26">
        <v>126</v>
      </c>
      <c r="K24" s="24">
        <f t="shared" si="0"/>
        <v>0</v>
      </c>
      <c r="L24" s="1"/>
    </row>
    <row r="25" spans="1:12" ht="27" customHeight="1" x14ac:dyDescent="0.3">
      <c r="A25" s="1">
        <v>23</v>
      </c>
      <c r="B25" s="1" t="s">
        <v>355</v>
      </c>
      <c r="C25" s="10" t="s">
        <v>366</v>
      </c>
      <c r="D25" s="10" t="s">
        <v>367</v>
      </c>
      <c r="E25" s="10"/>
      <c r="F25" s="10" t="s">
        <v>33</v>
      </c>
      <c r="G25" s="10">
        <v>1</v>
      </c>
      <c r="H25" s="10"/>
      <c r="I25" s="25">
        <v>0</v>
      </c>
      <c r="J25" s="26">
        <v>28</v>
      </c>
      <c r="K25" s="24">
        <f t="shared" si="0"/>
        <v>0</v>
      </c>
      <c r="L25" s="1"/>
    </row>
    <row r="26" spans="1:12" ht="27" customHeight="1" x14ac:dyDescent="0.3">
      <c r="A26" s="1">
        <v>24</v>
      </c>
      <c r="B26" s="1" t="s">
        <v>355</v>
      </c>
      <c r="C26" s="10" t="s">
        <v>368</v>
      </c>
      <c r="D26" s="10" t="s">
        <v>359</v>
      </c>
      <c r="E26" s="10"/>
      <c r="F26" s="10" t="s">
        <v>29</v>
      </c>
      <c r="G26" s="10">
        <v>0</v>
      </c>
      <c r="H26" s="10"/>
      <c r="I26" s="25">
        <v>0</v>
      </c>
      <c r="J26" s="26">
        <v>70</v>
      </c>
      <c r="K26" s="24">
        <f t="shared" si="0"/>
        <v>0</v>
      </c>
      <c r="L26" s="1"/>
    </row>
    <row r="27" spans="1:12" ht="27" customHeight="1" x14ac:dyDescent="0.3">
      <c r="A27" s="1">
        <v>25</v>
      </c>
      <c r="B27" s="1" t="s">
        <v>355</v>
      </c>
      <c r="C27" s="10" t="s">
        <v>369</v>
      </c>
      <c r="D27" s="10" t="s">
        <v>370</v>
      </c>
      <c r="E27" s="10" t="s">
        <v>80</v>
      </c>
      <c r="F27" s="10" t="s">
        <v>29</v>
      </c>
      <c r="G27" s="10">
        <v>1</v>
      </c>
      <c r="H27" s="10"/>
      <c r="I27" s="25">
        <v>0</v>
      </c>
      <c r="J27" s="26">
        <v>28</v>
      </c>
      <c r="K27" s="24">
        <f t="shared" si="0"/>
        <v>0</v>
      </c>
      <c r="L27" s="1"/>
    </row>
    <row r="28" spans="1:12" ht="27" customHeight="1" x14ac:dyDescent="0.3">
      <c r="A28" s="1">
        <v>26</v>
      </c>
      <c r="B28" s="1" t="s">
        <v>355</v>
      </c>
      <c r="C28" s="10" t="s">
        <v>371</v>
      </c>
      <c r="D28" s="10"/>
      <c r="E28" s="10" t="s">
        <v>265</v>
      </c>
      <c r="F28" s="10" t="s">
        <v>29</v>
      </c>
      <c r="G28" s="10">
        <v>0</v>
      </c>
      <c r="H28" s="10"/>
      <c r="I28" s="25">
        <v>0</v>
      </c>
      <c r="J28" s="26">
        <v>6</v>
      </c>
      <c r="K28" s="24">
        <f t="shared" si="0"/>
        <v>0</v>
      </c>
      <c r="L28" s="1"/>
    </row>
    <row r="29" spans="1:12" ht="27" customHeight="1" x14ac:dyDescent="0.3">
      <c r="A29" s="1">
        <v>27</v>
      </c>
      <c r="B29" s="1" t="s">
        <v>355</v>
      </c>
      <c r="C29" s="10" t="s">
        <v>372</v>
      </c>
      <c r="D29" s="10"/>
      <c r="E29" s="10" t="s">
        <v>373</v>
      </c>
      <c r="F29" s="10" t="s">
        <v>29</v>
      </c>
      <c r="G29" s="10">
        <v>0</v>
      </c>
      <c r="H29" s="10"/>
      <c r="I29" s="25">
        <v>0</v>
      </c>
      <c r="J29" s="26">
        <v>4</v>
      </c>
      <c r="K29" s="24">
        <f t="shared" si="0"/>
        <v>0</v>
      </c>
      <c r="L29" s="1"/>
    </row>
    <row r="30" spans="1:12" ht="27" customHeight="1" x14ac:dyDescent="0.3">
      <c r="A30" s="1">
        <v>28</v>
      </c>
      <c r="B30" s="1" t="s">
        <v>355</v>
      </c>
      <c r="C30" s="10" t="s">
        <v>374</v>
      </c>
      <c r="D30" s="10" t="s">
        <v>433</v>
      </c>
      <c r="E30" s="10"/>
      <c r="F30" s="10" t="s">
        <v>33</v>
      </c>
      <c r="G30" s="10">
        <v>2</v>
      </c>
      <c r="H30" s="10"/>
      <c r="I30" s="25">
        <v>0</v>
      </c>
      <c r="J30" s="26">
        <v>60</v>
      </c>
      <c r="K30" s="24">
        <f t="shared" si="0"/>
        <v>0</v>
      </c>
      <c r="L30" s="1"/>
    </row>
    <row r="31" spans="1:12" ht="27" customHeight="1" x14ac:dyDescent="0.3">
      <c r="A31" s="1">
        <v>29</v>
      </c>
      <c r="B31" s="1" t="s">
        <v>355</v>
      </c>
      <c r="C31" s="10" t="s">
        <v>375</v>
      </c>
      <c r="D31" s="10"/>
      <c r="E31" s="10" t="s">
        <v>376</v>
      </c>
      <c r="F31" s="10" t="s">
        <v>29</v>
      </c>
      <c r="G31" s="10">
        <v>0</v>
      </c>
      <c r="H31" s="10"/>
      <c r="I31" s="25">
        <v>0</v>
      </c>
      <c r="J31" s="26">
        <v>26</v>
      </c>
      <c r="K31" s="24">
        <f t="shared" si="0"/>
        <v>0</v>
      </c>
      <c r="L31" s="1"/>
    </row>
    <row r="32" spans="1:12" ht="27" customHeight="1" x14ac:dyDescent="0.3">
      <c r="A32" s="1">
        <v>30</v>
      </c>
      <c r="B32" s="1" t="s">
        <v>355</v>
      </c>
      <c r="C32" s="10" t="s">
        <v>377</v>
      </c>
      <c r="D32" s="10" t="s">
        <v>378</v>
      </c>
      <c r="E32" s="10" t="s">
        <v>150</v>
      </c>
      <c r="F32" s="10" t="s">
        <v>29</v>
      </c>
      <c r="G32" s="10">
        <v>0</v>
      </c>
      <c r="H32" s="10"/>
      <c r="I32" s="25">
        <v>0</v>
      </c>
      <c r="J32" s="26">
        <v>80</v>
      </c>
      <c r="K32" s="24">
        <f t="shared" si="0"/>
        <v>0</v>
      </c>
      <c r="L32" s="1"/>
    </row>
    <row r="33" spans="1:12" ht="27" customHeight="1" x14ac:dyDescent="0.3">
      <c r="A33" s="1">
        <v>31</v>
      </c>
      <c r="B33" s="1" t="s">
        <v>355</v>
      </c>
      <c r="C33" s="10" t="s">
        <v>379</v>
      </c>
      <c r="D33" s="10"/>
      <c r="E33" s="10" t="s">
        <v>80</v>
      </c>
      <c r="F33" s="10" t="s">
        <v>29</v>
      </c>
      <c r="G33" s="10">
        <v>1</v>
      </c>
      <c r="H33" s="10"/>
      <c r="I33" s="25">
        <v>0</v>
      </c>
      <c r="J33" s="26">
        <v>10</v>
      </c>
      <c r="K33" s="24">
        <f t="shared" si="0"/>
        <v>0</v>
      </c>
      <c r="L33" s="1"/>
    </row>
    <row r="34" spans="1:12" ht="27" customHeight="1" x14ac:dyDescent="0.3">
      <c r="A34" s="1">
        <v>32</v>
      </c>
      <c r="B34" s="1" t="s">
        <v>380</v>
      </c>
      <c r="C34" s="10" t="s">
        <v>381</v>
      </c>
      <c r="D34" s="10"/>
      <c r="E34" s="10" t="s">
        <v>382</v>
      </c>
      <c r="F34" s="10" t="s">
        <v>13</v>
      </c>
      <c r="G34" s="10">
        <v>1</v>
      </c>
      <c r="H34" s="10">
        <v>4</v>
      </c>
      <c r="I34" s="25">
        <v>0</v>
      </c>
      <c r="J34" s="26">
        <v>2000</v>
      </c>
      <c r="K34" s="24">
        <f t="shared" si="0"/>
        <v>0</v>
      </c>
      <c r="L34" s="1"/>
    </row>
    <row r="35" spans="1:12" ht="27" customHeight="1" x14ac:dyDescent="0.3">
      <c r="A35" s="1">
        <v>33</v>
      </c>
      <c r="B35" s="1" t="s">
        <v>383</v>
      </c>
      <c r="C35" s="10" t="s">
        <v>318</v>
      </c>
      <c r="D35" s="10"/>
      <c r="E35" s="10" t="s">
        <v>384</v>
      </c>
      <c r="F35" s="10" t="s">
        <v>13</v>
      </c>
      <c r="G35" s="10"/>
      <c r="H35" s="10">
        <v>1</v>
      </c>
      <c r="I35" s="25">
        <v>0</v>
      </c>
      <c r="J35" s="26">
        <v>800</v>
      </c>
      <c r="K35" s="24">
        <f t="shared" si="0"/>
        <v>0</v>
      </c>
      <c r="L35" s="1"/>
    </row>
    <row r="36" spans="1:12" ht="21" customHeight="1" x14ac:dyDescent="0.3">
      <c r="A36" s="80"/>
      <c r="B36" s="80"/>
      <c r="C36" s="80"/>
      <c r="D36" s="80"/>
      <c r="E36" s="80"/>
      <c r="F36" s="80"/>
      <c r="G36" s="80"/>
      <c r="H36" s="80"/>
      <c r="I36" s="80"/>
      <c r="J36" s="27"/>
      <c r="K36" s="28">
        <f>SUM(K3:K35)</f>
        <v>0</v>
      </c>
      <c r="L36" s="29"/>
    </row>
  </sheetData>
  <mergeCells count="2">
    <mergeCell ref="A36:I36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PHH</vt:lpstr>
      <vt:lpstr>GK 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2021-06-16T10:39:48Z</dcterms:created>
  <dcterms:modified xsi:type="dcterms:W3CDTF">2022-02-14T08:56:36Z</dcterms:modified>
</cp:coreProperties>
</file>