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1. Formularz cenowy" sheetId="4" r:id="rId1"/>
    <sheet name="2.Ilość pomiarów wg lokalizacji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4" l="1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56" i="4"/>
  <c r="F58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26" i="4" l="1"/>
  <c r="F20" i="4"/>
  <c r="F21" i="4"/>
  <c r="F22" i="4"/>
  <c r="F23" i="4"/>
  <c r="F24" i="4"/>
  <c r="F18" i="4"/>
  <c r="F17" i="4"/>
  <c r="F74" i="4" l="1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4" i="2"/>
  <c r="C4" i="2"/>
  <c r="C5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59" i="2"/>
  <c r="C6" i="2"/>
  <c r="AR45" i="2" l="1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44" i="2"/>
  <c r="T45" i="2" l="1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44" i="2"/>
  <c r="G58" i="2"/>
  <c r="K58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44" i="2"/>
  <c r="C58" i="2" l="1"/>
  <c r="G45" i="2"/>
  <c r="C45" i="2" s="1"/>
  <c r="G46" i="2"/>
  <c r="C46" i="2" s="1"/>
  <c r="G47" i="2"/>
  <c r="C47" i="2" s="1"/>
  <c r="G48" i="2"/>
  <c r="C48" i="2" s="1"/>
  <c r="G49" i="2"/>
  <c r="C49" i="2" s="1"/>
  <c r="G50" i="2"/>
  <c r="C50" i="2" s="1"/>
  <c r="G51" i="2"/>
  <c r="C51" i="2" s="1"/>
  <c r="G52" i="2"/>
  <c r="C52" i="2" s="1"/>
  <c r="G53" i="2"/>
  <c r="C53" i="2" s="1"/>
  <c r="G54" i="2"/>
  <c r="C54" i="2" s="1"/>
  <c r="G55" i="2"/>
  <c r="C55" i="2" s="1"/>
  <c r="G56" i="2"/>
  <c r="C56" i="2" s="1"/>
  <c r="G57" i="2"/>
  <c r="C57" i="2" s="1"/>
  <c r="G44" i="2"/>
  <c r="C44" i="2" s="1"/>
</calcChain>
</file>

<file path=xl/sharedStrings.xml><?xml version="1.0" encoding="utf-8"?>
<sst xmlns="http://schemas.openxmlformats.org/spreadsheetml/2006/main" count="650" uniqueCount="177">
  <si>
    <t>bakterie grupa coli</t>
  </si>
  <si>
    <t>Escherichia coli</t>
  </si>
  <si>
    <t>Enterokoki (paciorkowce kałowe)</t>
  </si>
  <si>
    <t>Clostridium perfingers (łącznie ze sporami)</t>
  </si>
  <si>
    <t>Ogólna liczba mikroorganizmów w temperaturze 22°C</t>
  </si>
  <si>
    <t>mętność</t>
  </si>
  <si>
    <t>barwa</t>
  </si>
  <si>
    <t>zapach</t>
  </si>
  <si>
    <t>pH</t>
  </si>
  <si>
    <t>utlenialność KMnO4</t>
  </si>
  <si>
    <t>twardość</t>
  </si>
  <si>
    <t>amoniak</t>
  </si>
  <si>
    <t>azotyny</t>
  </si>
  <si>
    <t>azotany</t>
  </si>
  <si>
    <t>chlorki</t>
  </si>
  <si>
    <t>żelazo</t>
  </si>
  <si>
    <t>mangan</t>
  </si>
  <si>
    <t>Wskaźniki fizykochemiczne wody w Oddziale</t>
  </si>
  <si>
    <t>Wskażniki mikrobiologiczne wody w Oddziale</t>
  </si>
  <si>
    <t>W kierunku bakterii Legionella w Oddziale</t>
  </si>
  <si>
    <t>Wskaźniki wody basenowej</t>
  </si>
  <si>
    <t>E. coli</t>
  </si>
  <si>
    <t>Pseudomonas</t>
  </si>
  <si>
    <t>OLB w 36 sto/48h</t>
  </si>
  <si>
    <t>Legionella</t>
  </si>
  <si>
    <t>Mętność</t>
  </si>
  <si>
    <t>Pot. Redox</t>
  </si>
  <si>
    <t>Cl 2 wolny</t>
  </si>
  <si>
    <t>Cl2 związany</t>
  </si>
  <si>
    <t>Chloroform</t>
  </si>
  <si>
    <r>
      <t>Σ</t>
    </r>
    <r>
      <rPr>
        <sz val="10"/>
        <color rgb="FF000000"/>
        <rFont val="Lato"/>
        <family val="2"/>
        <charset val="238"/>
      </rPr>
      <t xml:space="preserve"> THM</t>
    </r>
  </si>
  <si>
    <t>Azotany</t>
  </si>
  <si>
    <t>Utlenialność</t>
  </si>
  <si>
    <t>Kwas izocyjanurowy</t>
  </si>
  <si>
    <t>Hotel Courtyard by Marriott Warsaw Airport</t>
  </si>
  <si>
    <t>Hampton by Hilton Warsaw Airport</t>
  </si>
  <si>
    <t>Hampton by Hilton Gdańsk Airport</t>
  </si>
  <si>
    <t>Hotel Moxy Katowice Airport</t>
  </si>
  <si>
    <t xml:space="preserve"> Holiday Inn Express Rzeszów -Jasionka</t>
  </si>
  <si>
    <t>Golden Tulip Międzyzdroje Residence</t>
  </si>
  <si>
    <t>Best Western Plus Hotel Olsztyn Old Town</t>
  </si>
  <si>
    <t>Oddział</t>
  </si>
  <si>
    <t>nie dotyczy</t>
  </si>
  <si>
    <t>Food &amp; Catering Services</t>
  </si>
  <si>
    <t>Lp</t>
  </si>
  <si>
    <t>Renaissance Warsaw Airport Hotel, woda basenowa suma</t>
  </si>
  <si>
    <t>Renaissance Warsaw Airport Hotel (woda z natrysku)</t>
  </si>
  <si>
    <t>woda basenowa suma:
- niecka basenowa
- jacuzzi
-woda z natrysku</t>
  </si>
  <si>
    <t>Uwagi</t>
  </si>
  <si>
    <t>Best Western Hotel Jurata, woda basenowa suma</t>
  </si>
  <si>
    <t>Best Western Hotel Jurata (woda doprowadzana do niecki basenowej/jacuzzi)</t>
  </si>
  <si>
    <t>Best Western Hotel Jurata (woda w niecce basenowej)</t>
  </si>
  <si>
    <t>Best Western Hotel Jurata (woda w jacuzzi)</t>
  </si>
  <si>
    <t>Renaissance Warsaw Airport Hotel (woda w niecce basenowej)</t>
  </si>
  <si>
    <t>Renaissance Warsaw Airport Hotel (woda w jacuzzi)</t>
  </si>
  <si>
    <t>Best Western Hotel Jurata (woda z natrysku)</t>
  </si>
  <si>
    <t>woda basenowa suma:
- woda doprowadzana do niecki basenowej/jacuzzi
- woda w niecce basenowej
- woda w jacuzzi
- woda z natrysku</t>
  </si>
  <si>
    <t>Hotel Moxy Poznań Airport</t>
  </si>
  <si>
    <t>Golden Tulip Gdańsk Residenc, woda basenowa suma</t>
  </si>
  <si>
    <t>Golden Tulip Gdańsk Residenc (woda doprowadzana do małej niecki basenowej)</t>
  </si>
  <si>
    <t>Gronkowce</t>
  </si>
  <si>
    <t>Golden Tulip Gdańsk Residenc (woda w dużej niecce basenowej)</t>
  </si>
  <si>
    <t>Golden Tulip Gdańsk Residenc (woda w jacuzzi)</t>
  </si>
  <si>
    <t>Ilość pomiarów w ciągu 1 roku</t>
  </si>
  <si>
    <t>Golden Tulip Gdańsk Residenc (woda doprowadzana do jacuzzi)</t>
  </si>
  <si>
    <t>Golden Tulip Gdańsk Residenc (woda w małej niecce basenowej)</t>
  </si>
  <si>
    <t>Golden Tulip Gdańsk Residenc (woda doprowadzna do dużej niecki basenowej)</t>
  </si>
  <si>
    <t>woda basenowa suma:
- woda doprowadzana do małej niecki basenowej
- woda w małej niecce basenowej
- woda doprowadzna do dużej niecki basenowej
- woda w dużej niecce basenowej
- woda doprowadzana do jacuzzi
- woda w jacuzzi
- woda z natrysku</t>
  </si>
  <si>
    <t>Pobory</t>
  </si>
  <si>
    <t>zgodne z harmonogramem</t>
  </si>
  <si>
    <t>Golden Tulip Gdańsk Residence (woda z natrysku)</t>
  </si>
  <si>
    <t>Legionella z minimum czterech punktów poboru: w miejscu wypływu ze zbiornika wody ciepłej, punkcie czerpalnym najdalej położonym od zbiornika wody ciepłej, miejscu powrotu wody od podgrzewacza, wybranych punktach pośrednich</t>
  </si>
  <si>
    <t>Hotel Wieniawa Wrocław</t>
  </si>
  <si>
    <t>Hotel Royal Kraków</t>
  </si>
  <si>
    <t>Cassubia Hel</t>
  </si>
  <si>
    <t>Hotel Kopernik Toruń</t>
  </si>
  <si>
    <t>Hotel Huzar Lublin</t>
  </si>
  <si>
    <t>Hotel Mazowiecki Warszawa</t>
  </si>
  <si>
    <t xml:space="preserve"> Hotel Ikar Poznań</t>
  </si>
  <si>
    <t xml:space="preserve"> Hotel Reymont Łódź</t>
  </si>
  <si>
    <t>Hotel Iskra Radom</t>
  </si>
  <si>
    <t>Hotel Kapitan Szczecin</t>
  </si>
  <si>
    <t xml:space="preserve"> Hotel Rycerski Szczecin</t>
  </si>
  <si>
    <t>Hotel Hetman Rzeszów</t>
  </si>
  <si>
    <t>Stężenie kationów</t>
  </si>
  <si>
    <t>Stężenie anionów</t>
  </si>
  <si>
    <t xml:space="preserve"> dla PHH Hotele Sp. z  o.o.</t>
  </si>
  <si>
    <t>dla Polskiego Holdingu Hotelowego sp. z o.o.</t>
  </si>
  <si>
    <t>dla Gliwickiej Agencji Turystycznej S.A</t>
  </si>
  <si>
    <t>Zamek w Lesku</t>
  </si>
  <si>
    <t>dla  PHN Property Management PHN K sp. z o.o. spółka komandytowo-akcyjna</t>
  </si>
  <si>
    <t>Regent Warsaw Hotel</t>
  </si>
  <si>
    <t>dla Wojewódzkiego Przedsiębiorstwa Usług Turystycznych sp. z o.o.</t>
  </si>
  <si>
    <t xml:space="preserve"> Hotel Katowice w Katowicach</t>
  </si>
  <si>
    <t>Zamek w Lesku (basen zewnętrzny)</t>
  </si>
  <si>
    <t xml:space="preserve"> Ośrodek Turystyczno-Sportowy  “Zagroń”w Szczyrku (woda wprowadzana do jacuzzi z systemu cyrkulacji)</t>
  </si>
  <si>
    <t>Glin</t>
  </si>
  <si>
    <t>W przypadku wystapienia problemów z mętnością wody, badany będzie poziom stęzenia glinu</t>
  </si>
  <si>
    <t xml:space="preserve"> Ośrodek Turystyczno-Sportowy  “Zagroń”w Szczyrku (woda wprowadzana do niecki basenowej z systemu cyrkulacji)</t>
  </si>
  <si>
    <t>Smak</t>
  </si>
  <si>
    <t>Przewodność elektryczna</t>
  </si>
  <si>
    <t>Kadm</t>
  </si>
  <si>
    <t>Miedź</t>
  </si>
  <si>
    <t>Nikiel</t>
  </si>
  <si>
    <t>Ołów</t>
  </si>
  <si>
    <t>Jon Amonu</t>
  </si>
  <si>
    <t>Siarczyny</t>
  </si>
  <si>
    <t>Bromodichlorometan</t>
  </si>
  <si>
    <t>Dibromochlorometan</t>
  </si>
  <si>
    <t>Bromoform</t>
  </si>
  <si>
    <t xml:space="preserve"> Ośrodek Turystyczno-Sportowy  “Zagroń”w Szczyrku woda basenowa suma</t>
  </si>
  <si>
    <t>Razem</t>
  </si>
  <si>
    <t>zgodne z harmonogramem (arkusz 2)</t>
  </si>
  <si>
    <t>Poza harmonogramem</t>
  </si>
  <si>
    <t>Załącznik nr 1 do zapytania ofertowego</t>
  </si>
  <si>
    <t>FORMULARZ OFERTOWY</t>
  </si>
  <si>
    <t>Wskazówki odnośnie skutecznej odpowiedzi na zapytanie.
Wypełniony dokument prosimy przesłać jako:
- dokumentu Excel, do celów analizy oraz
- dokumentu PDF lub JPG ze stemplem i podpisem osoby upoważnionej, jako dowód przystąpienia do zapytania ofertowego.</t>
  </si>
  <si>
    <t>Dane oferenta</t>
  </si>
  <si>
    <t>Dane wypełnia Oferent</t>
  </si>
  <si>
    <t>Nazwa firmy/oferenta:</t>
  </si>
  <si>
    <t>Adres oferenta -  kod, miejscowość, ulica, nr domu, nr lokalu</t>
  </si>
  <si>
    <t>Nr telefonu oferenta</t>
  </si>
  <si>
    <t>E-mail oferenta</t>
  </si>
  <si>
    <t>Data sporządzenia oferty:</t>
  </si>
  <si>
    <t>Data ważności oferty:</t>
  </si>
  <si>
    <t>Nr NIP oferenta</t>
  </si>
  <si>
    <t>Opis produktu</t>
  </si>
  <si>
    <t>Jedn.</t>
  </si>
  <si>
    <t>Szacowane zapotrzebowanie na okres 1 roku</t>
  </si>
  <si>
    <t>PLN netto jedn.</t>
  </si>
  <si>
    <t>Razem PLN</t>
  </si>
  <si>
    <t>Inne warunki</t>
  </si>
  <si>
    <t>Termin płatności (preferowane 30 dni)</t>
  </si>
  <si>
    <t>Czas realizacji (w dniach roboczych od momentu złożenia zamówienia)</t>
  </si>
  <si>
    <t>Akceptacja OWW (Tak/Nie)</t>
  </si>
  <si>
    <t>Akceptacja treści projektu Umowy (Tak/Nie)</t>
  </si>
  <si>
    <t>Oświadczam iż nie zalegam z opłatami podatków  CIT, VAT i ZUS. 
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</si>
  <si>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</si>
  <si>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</si>
  <si>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Odpowiadając na zapytanie ofertowe dotyczące poboru i wykonywania badań próbek dla Pobór i wykonania badań próbek wody dla hoteli i jednostek należących do Grupy Kapitałowej PHH oferujemy realizację usług z poniższą ceną:</t>
  </si>
  <si>
    <t>szt.</t>
  </si>
  <si>
    <t xml:space="preserve">Nazwa banku i nr rachunku bankowego dostawcy </t>
  </si>
  <si>
    <t>Okres gwarancji cenowych (preferowane 24 miesięcy)</t>
  </si>
  <si>
    <t>Częstotliwość fakturowania (preferowane na koniec miesiąca)</t>
  </si>
  <si>
    <t>Akredytacja PCA na wykonywanie badań</t>
  </si>
  <si>
    <t>Oferta dla następujących lokalizacji:</t>
  </si>
  <si>
    <t>Hotel lub jednostka</t>
  </si>
  <si>
    <t>Tak/nie</t>
  </si>
  <si>
    <t>Polski Holding Hotelowy sp. z o.o. z siedzibą w Warszawie Oddział Hotel Courtyard by Marriott Warsaw Airport z siedzibą w Warszawie, ul. Żwirki i Wigury 1J, 00-906 Warszawa;</t>
  </si>
  <si>
    <t>Polski Holding Hotelowy sp. z o.o. z siedzibą w Warszawie Oddział Renaissance Warsaw Airport z siedzibą w Warszawie, ul. Żwirki i Wigury 1H, 00-906;</t>
  </si>
  <si>
    <t>Polski Holding Hotelowy sp. z o.o. z siedzibą w Warszawie Oddział Hotel Hampton by Hilton Warsaw Airport z siedzibą w Warszawie, ul. Komitetu Obrony Robotników 39F, 02-148 Warszawa</t>
  </si>
  <si>
    <t>Polski Holding Hotelowy sp. z o.o. z siedzibą w Warszawie Oddział Hotel Hampton by Hilton Gdańsk Airport z siedzibą w Gdańsku, ul. Juliusza Słowackiego 220, 80-298 Gdańsk;</t>
  </si>
  <si>
    <t>Polski Holding Hotelowy sp. z o.o. z siedzibą w Warszawie Oddział Golden Tulip Międzyzdroje Residence z siedzibą w Międzyzdrojach, ul. Piastowska 160, 80-358</t>
  </si>
  <si>
    <t>Polski Holding Hotelowy sp. z o.o. z siedzibą w Warszawie Oddział Best Western Hotel Jurata z siedzibą w Juracie, ul. Świętopełka 11, 84-141</t>
  </si>
  <si>
    <t>Polski Holding Hotelowy sp. z o.o. z siedzibą w Warszawie Oddział Golden Tulip Międzyzdroje Residence z siedzibą w Międzyzdrojach, ul. Gryfa Pomorskiego 79, 72-500 Międzyzdroje</t>
  </si>
  <si>
    <t>Polski Holding Hotelowy sp. z o.o. z siedzibą w Warszawie Oddział Hotel Moxy Katowice Airport z siedzibą w Pyrzowicach, Pyrzowice ul. Wolności 90, 42-625 Ożarowice</t>
  </si>
  <si>
    <t>Polski Holding Hotelowy sp. z o.o. z siedzibą w Warszawie Oddział Hotel Moxy Poznań Airport z siedzibą w Poznaniu, ul. Bukowska 303, 60-189 Poznań</t>
  </si>
  <si>
    <t>Polski Holding Hotelowy sp. z o.o. z siedzibą w Warszawie Oddział Hotel Holiday Inn Express Rzeszów -Jasionka z siedzibą w Jasionce, Jasionka 952, 36-002 Jasionka</t>
  </si>
  <si>
    <t>Polski Holding Hotelowy sp. z o.o. z siedzibą w Warszawie Oddział Hotel Best Western Plus Hotel Olsztyn Old Town z siedzibą w Olsztynie, Aleja Warszawska 37, 10-081 Olsztyn</t>
  </si>
  <si>
    <t>Polski Holding Hotelowy sp. z o.o. z siedzibą w Warszawie Oddział Food &amp;Catering Services z siedzibą w Warszawie, ul. Komitetu Obrony Robotników 39G, 02-148 Warszawa</t>
  </si>
  <si>
    <t>PHH Hotele Sp. z  o.o. Hotel Royal Kraków ul. Św. Gertrudy 26, 31-048 Kraków;</t>
  </si>
  <si>
    <t>PHH Hotele Sp. z  o.o. Hotel Wieniawa Wrocław ul. Gajowicka 130, 53-322 Wrocław;</t>
  </si>
  <si>
    <t>PHH Hotele Sp. z  o.o. Cassubia Hel ul. Boczna 11, 84-150 Hel;</t>
  </si>
  <si>
    <t>PHH Hotele Sp. z  o.o.  Hotel Kopernik Toruń ul. Wola Zamkowa 16, 87-100 Toruń;</t>
  </si>
  <si>
    <t>PHH Hotele Sp. z  o.o.  Hotel Huzar Lublin ul. Spadochroniarzy 9,20-043 Lublin;</t>
  </si>
  <si>
    <t>PHH Hotele Sp. z  o.o. Hotel Mazowiecki Warszawa ul. Mazowiecka 10, 00-048 Warszawa;</t>
  </si>
  <si>
    <t>PHH Hotele Sp. z  o.o.  Hotel Ikar Poznań ul. Solna 18, 61-736 Poznań;</t>
  </si>
  <si>
    <t>PHH Hotele Sp. z  o.o.  Hotel Reymont Łódź ul. Legionów 81, 91-072 Łódź;</t>
  </si>
  <si>
    <t>PHH Hotele Sp. z  o.o.  Hotel Iskra Radom ul. Planty 4,  26-600 Radom;</t>
  </si>
  <si>
    <t>PHH Hotele Sp. z  o.o.  Hotel Kapitan Szczecin ul. Narutowicza 17D, 70-240 Szczecin;</t>
  </si>
  <si>
    <t>PHH Hotele Sp. z  o.o.  Hotel Rycerski Szczecin ul. Potulicka 1A, 70-230 Szczecin;</t>
  </si>
  <si>
    <t>PHH Hotele Sp. z  o.o.  Hotel Hetman Rzeszów ul. Langiewicza 29b, 35-035 Rzeszów;</t>
  </si>
  <si>
    <t>Gliwicka Agencja Turystyczna S.A.  Ośrodek Turystyczno Sportowy  “Zagroń” w Szczyrku ul. Wrzosowa 21, 43-370 Szczyrk;</t>
  </si>
  <si>
    <t>Gliwicka Agencja Turystyczna S.A.  Ośrodek Zamek w Lesku ul. Piłsudskiego 7, 38-600 Lesko;</t>
  </si>
  <si>
    <t>Wojewódzkie Przedsiębiorstwio Usług Turystycznych sp. z o.o. Hotel Katowice w Katowicach Aleja Wojciecha Korfantego 9, 40-951 Katowice;</t>
  </si>
  <si>
    <t>L.p.</t>
  </si>
  <si>
    <t>PHN Property Management PHN  sp. z o.o. spółka komandytowo-akcyjna Regent Warsaw Hotel ul. Belwederska 23, 00-761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</si>
</sst>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\ _z_ł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Lat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9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4"/>
      <color theme="1"/>
      <name val="Lato"/>
      <family val="2"/>
      <charset val="238"/>
    </font>
    <font>
      <sz val="11"/>
      <name val="Lato"/>
      <family val="2"/>
      <charset val="238"/>
    </font>
    <font>
      <b/>
      <sz val="10"/>
      <color theme="1"/>
      <name val="Lat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/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4" fontId="0" fillId="0" borderId="1" xfId="1" applyFont="1" applyBorder="1"/>
    <xf numFmtId="0" fontId="5" fillId="2" borderId="6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3" fontId="1" fillId="0" borderId="9" xfId="0" applyNumberFormat="1" applyFont="1" applyFill="1" applyBorder="1" applyAlignment="1">
      <alignment horizontal="center" vertical="center"/>
    </xf>
    <xf numFmtId="44" fontId="0" fillId="0" borderId="9" xfId="1" applyFont="1" applyFill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4" fontId="0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2" fontId="5" fillId="5" borderId="1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4" fontId="0" fillId="0" borderId="9" xfId="1" applyFont="1" applyBorder="1"/>
    <xf numFmtId="0" fontId="11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2" fontId="5" fillId="11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3" fontId="1" fillId="11" borderId="9" xfId="0" applyNumberFormat="1" applyFont="1" applyFill="1" applyBorder="1" applyAlignment="1">
      <alignment horizontal="center" vertical="center"/>
    </xf>
    <xf numFmtId="44" fontId="0" fillId="11" borderId="9" xfId="1" applyFont="1" applyFill="1" applyBorder="1" applyAlignment="1">
      <alignment vertical="center"/>
    </xf>
    <xf numFmtId="44" fontId="0" fillId="11" borderId="9" xfId="0" applyNumberFormat="1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5" fillId="11" borderId="1" xfId="0" applyFont="1" applyFill="1" applyBorder="1" applyAlignment="1">
      <alignment horizontal="center" vertical="center"/>
    </xf>
    <xf numFmtId="3" fontId="5" fillId="11" borderId="9" xfId="0" applyNumberFormat="1" applyFont="1" applyFill="1" applyBorder="1" applyAlignment="1">
      <alignment horizontal="center" vertical="center"/>
    </xf>
    <xf numFmtId="44" fontId="5" fillId="11" borderId="9" xfId="1" applyFont="1" applyFill="1" applyBorder="1" applyAlignment="1">
      <alignment vertical="center"/>
    </xf>
    <xf numFmtId="0" fontId="5" fillId="11" borderId="9" xfId="0" applyFont="1" applyFill="1" applyBorder="1" applyAlignment="1">
      <alignment vertical="center"/>
    </xf>
    <xf numFmtId="3" fontId="1" fillId="11" borderId="1" xfId="0" applyNumberFormat="1" applyFont="1" applyFill="1" applyBorder="1" applyAlignment="1">
      <alignment horizontal="center"/>
    </xf>
    <xf numFmtId="44" fontId="0" fillId="11" borderId="1" xfId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7" borderId="1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11" borderId="8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5" fillId="11" borderId="4" xfId="0" applyFont="1" applyFill="1" applyBorder="1" applyAlignment="1">
      <alignment vertical="center" wrapText="1"/>
    </xf>
    <xf numFmtId="0" fontId="0" fillId="11" borderId="4" xfId="0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0" fontId="0" fillId="5" borderId="2" xfId="0" applyFill="1" applyBorder="1"/>
    <xf numFmtId="0" fontId="5" fillId="5" borderId="3" xfId="0" applyFont="1" applyFill="1" applyBorder="1" applyAlignment="1">
      <alignment vertical="center"/>
    </xf>
    <xf numFmtId="0" fontId="0" fillId="5" borderId="3" xfId="0" applyFill="1" applyBorder="1" applyAlignment="1"/>
    <xf numFmtId="0" fontId="0" fillId="5" borderId="4" xfId="0" applyFill="1" applyBorder="1" applyAlignment="1"/>
    <xf numFmtId="44" fontId="5" fillId="0" borderId="1" xfId="0" applyNumberFormat="1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topLeftCell="A43" workbookViewId="0">
      <selection activeCell="M93" sqref="M93"/>
    </sheetView>
  </sheetViews>
  <sheetFormatPr defaultRowHeight="32.25" customHeight="1" x14ac:dyDescent="0.25"/>
  <cols>
    <col min="2" max="2" width="55.42578125" customWidth="1"/>
    <col min="3" max="3" width="6" customWidth="1"/>
    <col min="4" max="4" width="14.140625" customWidth="1"/>
    <col min="5" max="5" width="11.5703125" customWidth="1"/>
    <col min="6" max="6" width="18" customWidth="1"/>
    <col min="7" max="7" width="27.85546875" customWidth="1"/>
  </cols>
  <sheetData>
    <row r="1" spans="1:7" ht="18.75" customHeight="1" x14ac:dyDescent="0.25">
      <c r="B1" s="123" t="s">
        <v>114</v>
      </c>
      <c r="C1" s="123"/>
      <c r="D1" s="123"/>
      <c r="E1" s="123"/>
      <c r="F1" s="123"/>
      <c r="G1" s="123"/>
    </row>
    <row r="2" spans="1:7" ht="32.25" customHeight="1" x14ac:dyDescent="0.25">
      <c r="A2" s="127" t="s">
        <v>115</v>
      </c>
      <c r="B2" s="127"/>
      <c r="C2" s="127"/>
      <c r="D2" s="127"/>
      <c r="E2" s="127"/>
      <c r="F2" s="127"/>
      <c r="G2" s="127"/>
    </row>
    <row r="3" spans="1:7" ht="54" customHeight="1" x14ac:dyDescent="0.25">
      <c r="A3" s="128" t="s">
        <v>116</v>
      </c>
      <c r="B3" s="128"/>
      <c r="C3" s="128"/>
      <c r="D3" s="128"/>
      <c r="E3" s="128"/>
      <c r="F3" s="128"/>
      <c r="G3" s="128"/>
    </row>
    <row r="4" spans="1:7" ht="21.75" customHeight="1" x14ac:dyDescent="0.25">
      <c r="A4" s="129" t="s">
        <v>117</v>
      </c>
      <c r="B4" s="130"/>
      <c r="C4" s="131"/>
      <c r="D4" s="124" t="s">
        <v>118</v>
      </c>
      <c r="E4" s="125"/>
      <c r="F4" s="125"/>
      <c r="G4" s="126"/>
    </row>
    <row r="5" spans="1:7" ht="32.25" customHeight="1" x14ac:dyDescent="0.25">
      <c r="A5" s="120" t="s">
        <v>119</v>
      </c>
      <c r="B5" s="120"/>
      <c r="C5" s="120"/>
      <c r="D5" s="117"/>
      <c r="E5" s="118"/>
      <c r="F5" s="118"/>
      <c r="G5" s="119"/>
    </row>
    <row r="6" spans="1:7" ht="32.25" customHeight="1" x14ac:dyDescent="0.25">
      <c r="A6" s="120" t="s">
        <v>120</v>
      </c>
      <c r="B6" s="120"/>
      <c r="C6" s="120"/>
      <c r="D6" s="117"/>
      <c r="E6" s="118"/>
      <c r="F6" s="118"/>
      <c r="G6" s="119"/>
    </row>
    <row r="7" spans="1:7" ht="32.25" customHeight="1" x14ac:dyDescent="0.25">
      <c r="A7" s="112" t="s">
        <v>121</v>
      </c>
      <c r="B7" s="112"/>
      <c r="C7" s="112"/>
      <c r="D7" s="106"/>
      <c r="E7" s="107"/>
      <c r="F7" s="107"/>
      <c r="G7" s="108"/>
    </row>
    <row r="8" spans="1:7" ht="32.25" customHeight="1" x14ac:dyDescent="0.25">
      <c r="A8" s="112" t="s">
        <v>122</v>
      </c>
      <c r="B8" s="112"/>
      <c r="C8" s="112"/>
      <c r="D8" s="106"/>
      <c r="E8" s="107"/>
      <c r="F8" s="107"/>
      <c r="G8" s="108"/>
    </row>
    <row r="9" spans="1:7" ht="32.25" customHeight="1" x14ac:dyDescent="0.25">
      <c r="A9" s="112" t="s">
        <v>123</v>
      </c>
      <c r="B9" s="112"/>
      <c r="C9" s="112"/>
      <c r="D9" s="106"/>
      <c r="E9" s="107"/>
      <c r="F9" s="107"/>
      <c r="G9" s="108"/>
    </row>
    <row r="10" spans="1:7" ht="32.25" customHeight="1" x14ac:dyDescent="0.25">
      <c r="A10" s="120" t="s">
        <v>124</v>
      </c>
      <c r="B10" s="120"/>
      <c r="C10" s="120"/>
      <c r="D10" s="117"/>
      <c r="E10" s="118"/>
      <c r="F10" s="118"/>
      <c r="G10" s="119"/>
    </row>
    <row r="11" spans="1:7" ht="32.25" customHeight="1" x14ac:dyDescent="0.25">
      <c r="A11" s="112" t="s">
        <v>125</v>
      </c>
      <c r="B11" s="112"/>
      <c r="C11" s="112"/>
      <c r="D11" s="106"/>
      <c r="E11" s="107"/>
      <c r="F11" s="107"/>
      <c r="G11" s="108"/>
    </row>
    <row r="12" spans="1:7" ht="32.25" customHeight="1" x14ac:dyDescent="0.25">
      <c r="A12" s="112" t="s">
        <v>141</v>
      </c>
      <c r="B12" s="112"/>
      <c r="C12" s="112"/>
      <c r="D12" s="106"/>
      <c r="E12" s="107"/>
      <c r="F12" s="107"/>
      <c r="G12" s="108"/>
    </row>
    <row r="13" spans="1:7" ht="19.5" customHeight="1" x14ac:dyDescent="0.25">
      <c r="B13" s="77"/>
      <c r="C13" s="77"/>
      <c r="D13" s="48"/>
      <c r="E13" s="48"/>
      <c r="F13" s="48"/>
      <c r="G13" s="48"/>
    </row>
    <row r="14" spans="1:7" ht="65.25" customHeight="1" thickBot="1" x14ac:dyDescent="0.3">
      <c r="A14" s="121" t="s">
        <v>139</v>
      </c>
      <c r="B14" s="121"/>
      <c r="C14" s="121"/>
      <c r="D14" s="121"/>
      <c r="E14" s="121"/>
      <c r="F14" s="121"/>
      <c r="G14" s="121"/>
    </row>
    <row r="15" spans="1:7" ht="64.5" customHeight="1" x14ac:dyDescent="0.25">
      <c r="A15" s="5" t="s">
        <v>175</v>
      </c>
      <c r="B15" s="78" t="s">
        <v>126</v>
      </c>
      <c r="C15" s="55" t="s">
        <v>127</v>
      </c>
      <c r="D15" s="56" t="s">
        <v>128</v>
      </c>
      <c r="E15" s="57" t="s">
        <v>129</v>
      </c>
      <c r="F15" s="58" t="s">
        <v>130</v>
      </c>
      <c r="G15" s="59" t="s">
        <v>48</v>
      </c>
    </row>
    <row r="16" spans="1:7" ht="25.5" customHeight="1" x14ac:dyDescent="0.25">
      <c r="A16" s="65"/>
      <c r="B16" s="79" t="s">
        <v>68</v>
      </c>
      <c r="C16" s="62"/>
      <c r="D16" s="63"/>
      <c r="E16" s="63"/>
      <c r="F16" s="62"/>
      <c r="G16" s="64"/>
    </row>
    <row r="17" spans="1:7" ht="32.25" customHeight="1" x14ac:dyDescent="0.25">
      <c r="A17" s="5">
        <v>1</v>
      </c>
      <c r="B17" s="80" t="s">
        <v>112</v>
      </c>
      <c r="C17" s="5" t="s">
        <v>140</v>
      </c>
      <c r="D17" s="60">
        <v>147</v>
      </c>
      <c r="E17" s="61"/>
      <c r="F17" s="51">
        <f>D17*E17*2</f>
        <v>0</v>
      </c>
      <c r="G17" s="52"/>
    </row>
    <row r="18" spans="1:7" ht="32.25" customHeight="1" x14ac:dyDescent="0.25">
      <c r="A18" s="5">
        <v>2</v>
      </c>
      <c r="B18" s="81" t="s">
        <v>113</v>
      </c>
      <c r="C18" s="5" t="s">
        <v>140</v>
      </c>
      <c r="D18" s="5">
        <v>0</v>
      </c>
      <c r="E18" s="38"/>
      <c r="F18" s="51">
        <f>D18*E18*2</f>
        <v>0</v>
      </c>
      <c r="G18" s="52"/>
    </row>
    <row r="19" spans="1:7" ht="32.25" customHeight="1" x14ac:dyDescent="0.25">
      <c r="A19" s="65"/>
      <c r="B19" s="82" t="s">
        <v>18</v>
      </c>
      <c r="C19" s="70"/>
      <c r="D19" s="71"/>
      <c r="E19" s="72"/>
      <c r="F19" s="68"/>
      <c r="G19" s="73"/>
    </row>
    <row r="20" spans="1:7" ht="32.25" customHeight="1" x14ac:dyDescent="0.25">
      <c r="A20" s="5">
        <v>3</v>
      </c>
      <c r="B20" s="83" t="s">
        <v>0</v>
      </c>
      <c r="C20" s="5" t="s">
        <v>140</v>
      </c>
      <c r="D20" s="40">
        <v>27</v>
      </c>
      <c r="E20" s="50"/>
      <c r="F20" s="51">
        <f t="shared" ref="F20:F73" si="0">D20*E20*2</f>
        <v>0</v>
      </c>
      <c r="G20" s="52"/>
    </row>
    <row r="21" spans="1:7" ht="32.25" customHeight="1" x14ac:dyDescent="0.25">
      <c r="A21" s="5">
        <v>4</v>
      </c>
      <c r="B21" s="83" t="s">
        <v>1</v>
      </c>
      <c r="C21" s="5" t="s">
        <v>140</v>
      </c>
      <c r="D21" s="40">
        <v>27</v>
      </c>
      <c r="E21" s="50"/>
      <c r="F21" s="51">
        <f t="shared" si="0"/>
        <v>0</v>
      </c>
      <c r="G21" s="52"/>
    </row>
    <row r="22" spans="1:7" ht="32.25" customHeight="1" x14ac:dyDescent="0.25">
      <c r="A22" s="5">
        <v>5</v>
      </c>
      <c r="B22" s="83" t="s">
        <v>2</v>
      </c>
      <c r="C22" s="5" t="s">
        <v>140</v>
      </c>
      <c r="D22" s="40">
        <v>27</v>
      </c>
      <c r="E22" s="50"/>
      <c r="F22" s="51">
        <f t="shared" si="0"/>
        <v>0</v>
      </c>
      <c r="G22" s="52"/>
    </row>
    <row r="23" spans="1:7" ht="32.25" customHeight="1" x14ac:dyDescent="0.25">
      <c r="A23" s="5">
        <v>6</v>
      </c>
      <c r="B23" s="83" t="s">
        <v>3</v>
      </c>
      <c r="C23" s="5" t="s">
        <v>140</v>
      </c>
      <c r="D23" s="40">
        <v>24</v>
      </c>
      <c r="E23" s="50"/>
      <c r="F23" s="51">
        <f t="shared" si="0"/>
        <v>0</v>
      </c>
      <c r="G23" s="52"/>
    </row>
    <row r="24" spans="1:7" ht="32.25" customHeight="1" x14ac:dyDescent="0.25">
      <c r="A24" s="5">
        <v>7</v>
      </c>
      <c r="B24" s="83" t="s">
        <v>4</v>
      </c>
      <c r="C24" s="5" t="s">
        <v>140</v>
      </c>
      <c r="D24" s="40">
        <v>24</v>
      </c>
      <c r="E24" s="50"/>
      <c r="F24" s="51">
        <f t="shared" si="0"/>
        <v>0</v>
      </c>
      <c r="G24" s="52"/>
    </row>
    <row r="25" spans="1:7" ht="32.25" customHeight="1" x14ac:dyDescent="0.25">
      <c r="A25" s="5"/>
      <c r="B25" s="82" t="s">
        <v>17</v>
      </c>
      <c r="C25" s="65"/>
      <c r="D25" s="66"/>
      <c r="E25" s="67"/>
      <c r="F25" s="68"/>
      <c r="G25" s="69"/>
    </row>
    <row r="26" spans="1:7" ht="32.25" customHeight="1" x14ac:dyDescent="0.25">
      <c r="A26" s="5">
        <v>8</v>
      </c>
      <c r="B26" s="84" t="s">
        <v>5</v>
      </c>
      <c r="C26" s="5" t="s">
        <v>140</v>
      </c>
      <c r="D26" s="40">
        <v>27</v>
      </c>
      <c r="E26" s="50"/>
      <c r="F26" s="51">
        <f t="shared" si="0"/>
        <v>0</v>
      </c>
      <c r="G26" s="52"/>
    </row>
    <row r="27" spans="1:7" ht="32.25" customHeight="1" x14ac:dyDescent="0.25">
      <c r="A27" s="5">
        <v>9</v>
      </c>
      <c r="B27" s="85" t="s">
        <v>6</v>
      </c>
      <c r="C27" s="5" t="s">
        <v>140</v>
      </c>
      <c r="D27" s="40">
        <v>27</v>
      </c>
      <c r="E27" s="50"/>
      <c r="F27" s="51">
        <f t="shared" si="0"/>
        <v>0</v>
      </c>
      <c r="G27" s="52"/>
    </row>
    <row r="28" spans="1:7" ht="32.25" customHeight="1" x14ac:dyDescent="0.25">
      <c r="A28" s="5">
        <v>10</v>
      </c>
      <c r="B28" s="85" t="s">
        <v>7</v>
      </c>
      <c r="C28" s="5" t="s">
        <v>140</v>
      </c>
      <c r="D28" s="40">
        <v>27</v>
      </c>
      <c r="E28" s="50"/>
      <c r="F28" s="51">
        <f t="shared" si="0"/>
        <v>0</v>
      </c>
      <c r="G28" s="52"/>
    </row>
    <row r="29" spans="1:7" ht="32.25" customHeight="1" x14ac:dyDescent="0.25">
      <c r="A29" s="5">
        <v>11</v>
      </c>
      <c r="B29" s="85" t="s">
        <v>8</v>
      </c>
      <c r="C29" s="5" t="s">
        <v>140</v>
      </c>
      <c r="D29" s="40">
        <v>27</v>
      </c>
      <c r="E29" s="50"/>
      <c r="F29" s="51">
        <f t="shared" si="0"/>
        <v>0</v>
      </c>
      <c r="G29" s="52"/>
    </row>
    <row r="30" spans="1:7" ht="32.25" customHeight="1" x14ac:dyDescent="0.25">
      <c r="A30" s="5">
        <v>12</v>
      </c>
      <c r="B30" s="85" t="s">
        <v>9</v>
      </c>
      <c r="C30" s="5" t="s">
        <v>140</v>
      </c>
      <c r="D30" s="40">
        <v>25</v>
      </c>
      <c r="E30" s="50"/>
      <c r="F30" s="51">
        <f t="shared" si="0"/>
        <v>0</v>
      </c>
      <c r="G30" s="52"/>
    </row>
    <row r="31" spans="1:7" ht="32.25" customHeight="1" x14ac:dyDescent="0.25">
      <c r="A31" s="5">
        <v>13</v>
      </c>
      <c r="B31" s="85" t="s">
        <v>10</v>
      </c>
      <c r="C31" s="5" t="s">
        <v>140</v>
      </c>
      <c r="D31" s="40">
        <v>24</v>
      </c>
      <c r="E31" s="50"/>
      <c r="F31" s="51">
        <f t="shared" si="0"/>
        <v>0</v>
      </c>
      <c r="G31" s="52"/>
    </row>
    <row r="32" spans="1:7" ht="32.25" customHeight="1" x14ac:dyDescent="0.25">
      <c r="A32" s="5">
        <v>14</v>
      </c>
      <c r="B32" s="85" t="s">
        <v>11</v>
      </c>
      <c r="C32" s="5" t="s">
        <v>140</v>
      </c>
      <c r="D32" s="40">
        <v>24</v>
      </c>
      <c r="E32" s="50"/>
      <c r="F32" s="51">
        <f t="shared" si="0"/>
        <v>0</v>
      </c>
      <c r="G32" s="52"/>
    </row>
    <row r="33" spans="1:7" ht="32.25" customHeight="1" x14ac:dyDescent="0.25">
      <c r="A33" s="5">
        <v>15</v>
      </c>
      <c r="B33" s="85" t="s">
        <v>12</v>
      </c>
      <c r="C33" s="5" t="s">
        <v>140</v>
      </c>
      <c r="D33" s="40">
        <v>25</v>
      </c>
      <c r="E33" s="50"/>
      <c r="F33" s="51">
        <f t="shared" si="0"/>
        <v>0</v>
      </c>
      <c r="G33" s="52"/>
    </row>
    <row r="34" spans="1:7" ht="32.25" customHeight="1" x14ac:dyDescent="0.25">
      <c r="A34" s="5">
        <v>16</v>
      </c>
      <c r="B34" s="85" t="s">
        <v>13</v>
      </c>
      <c r="C34" s="5" t="s">
        <v>140</v>
      </c>
      <c r="D34" s="40">
        <v>25</v>
      </c>
      <c r="E34" s="50"/>
      <c r="F34" s="51">
        <f t="shared" si="0"/>
        <v>0</v>
      </c>
      <c r="G34" s="52"/>
    </row>
    <row r="35" spans="1:7" ht="32.25" customHeight="1" x14ac:dyDescent="0.25">
      <c r="A35" s="5">
        <v>17</v>
      </c>
      <c r="B35" s="85" t="s">
        <v>14</v>
      </c>
      <c r="C35" s="5" t="s">
        <v>140</v>
      </c>
      <c r="D35" s="40">
        <v>25</v>
      </c>
      <c r="E35" s="50"/>
      <c r="F35" s="51">
        <f t="shared" si="0"/>
        <v>0</v>
      </c>
      <c r="G35" s="52"/>
    </row>
    <row r="36" spans="1:7" ht="32.25" customHeight="1" x14ac:dyDescent="0.25">
      <c r="A36" s="5">
        <v>18</v>
      </c>
      <c r="B36" s="85" t="s">
        <v>15</v>
      </c>
      <c r="C36" s="5" t="s">
        <v>140</v>
      </c>
      <c r="D36" s="40">
        <v>25</v>
      </c>
      <c r="E36" s="50"/>
      <c r="F36" s="51">
        <f t="shared" si="0"/>
        <v>0</v>
      </c>
      <c r="G36" s="52"/>
    </row>
    <row r="37" spans="1:7" ht="32.25" customHeight="1" x14ac:dyDescent="0.25">
      <c r="A37" s="5">
        <v>19</v>
      </c>
      <c r="B37" s="85" t="s">
        <v>16</v>
      </c>
      <c r="C37" s="5" t="s">
        <v>140</v>
      </c>
      <c r="D37" s="40">
        <v>25</v>
      </c>
      <c r="E37" s="50"/>
      <c r="F37" s="51">
        <f t="shared" si="0"/>
        <v>0</v>
      </c>
      <c r="G37" s="52"/>
    </row>
    <row r="38" spans="1:7" ht="32.25" customHeight="1" x14ac:dyDescent="0.25">
      <c r="A38" s="5">
        <v>20</v>
      </c>
      <c r="B38" s="85" t="s">
        <v>84</v>
      </c>
      <c r="C38" s="5" t="s">
        <v>140</v>
      </c>
      <c r="D38" s="40">
        <v>2</v>
      </c>
      <c r="E38" s="50"/>
      <c r="F38" s="51">
        <f t="shared" si="0"/>
        <v>0</v>
      </c>
      <c r="G38" s="52"/>
    </row>
    <row r="39" spans="1:7" ht="32.25" customHeight="1" x14ac:dyDescent="0.25">
      <c r="A39" s="5">
        <v>21</v>
      </c>
      <c r="B39" s="85" t="s">
        <v>85</v>
      </c>
      <c r="C39" s="5" t="s">
        <v>140</v>
      </c>
      <c r="D39" s="40">
        <v>2</v>
      </c>
      <c r="E39" s="50"/>
      <c r="F39" s="51">
        <f t="shared" si="0"/>
        <v>0</v>
      </c>
      <c r="G39" s="52"/>
    </row>
    <row r="40" spans="1:7" ht="32.25" customHeight="1" x14ac:dyDescent="0.25">
      <c r="A40" s="5">
        <v>22</v>
      </c>
      <c r="B40" s="85" t="s">
        <v>99</v>
      </c>
      <c r="C40" s="5" t="s">
        <v>140</v>
      </c>
      <c r="D40" s="40">
        <v>3</v>
      </c>
      <c r="E40" s="50"/>
      <c r="F40" s="51">
        <f t="shared" si="0"/>
        <v>0</v>
      </c>
      <c r="G40" s="52"/>
    </row>
    <row r="41" spans="1:7" ht="32.25" customHeight="1" x14ac:dyDescent="0.25">
      <c r="A41" s="5">
        <v>23</v>
      </c>
      <c r="B41" s="85" t="s">
        <v>100</v>
      </c>
      <c r="C41" s="5" t="s">
        <v>140</v>
      </c>
      <c r="D41" s="40">
        <v>3</v>
      </c>
      <c r="E41" s="50"/>
      <c r="F41" s="51">
        <f t="shared" si="0"/>
        <v>0</v>
      </c>
      <c r="G41" s="52"/>
    </row>
    <row r="42" spans="1:7" ht="32.25" customHeight="1" x14ac:dyDescent="0.25">
      <c r="A42" s="5">
        <v>24</v>
      </c>
      <c r="B42" s="85" t="s">
        <v>101</v>
      </c>
      <c r="C42" s="5" t="s">
        <v>140</v>
      </c>
      <c r="D42" s="40">
        <v>1</v>
      </c>
      <c r="E42" s="50"/>
      <c r="F42" s="51">
        <f t="shared" si="0"/>
        <v>0</v>
      </c>
      <c r="G42" s="52"/>
    </row>
    <row r="43" spans="1:7" ht="32.25" customHeight="1" x14ac:dyDescent="0.25">
      <c r="A43" s="5">
        <v>25</v>
      </c>
      <c r="B43" s="85" t="s">
        <v>102</v>
      </c>
      <c r="C43" s="5" t="s">
        <v>140</v>
      </c>
      <c r="D43" s="40">
        <v>1</v>
      </c>
      <c r="E43" s="50"/>
      <c r="F43" s="51">
        <f t="shared" si="0"/>
        <v>0</v>
      </c>
      <c r="G43" s="52"/>
    </row>
    <row r="44" spans="1:7" ht="32.25" customHeight="1" x14ac:dyDescent="0.25">
      <c r="A44" s="5">
        <v>26</v>
      </c>
      <c r="B44" s="85" t="s">
        <v>103</v>
      </c>
      <c r="C44" s="5" t="s">
        <v>140</v>
      </c>
      <c r="D44" s="40">
        <v>1</v>
      </c>
      <c r="E44" s="50"/>
      <c r="F44" s="51">
        <f t="shared" si="0"/>
        <v>0</v>
      </c>
      <c r="G44" s="52"/>
    </row>
    <row r="45" spans="1:7" ht="32.25" customHeight="1" x14ac:dyDescent="0.25">
      <c r="A45" s="5">
        <v>27</v>
      </c>
      <c r="B45" s="85" t="s">
        <v>104</v>
      </c>
      <c r="C45" s="5" t="s">
        <v>140</v>
      </c>
      <c r="D45" s="40">
        <v>1</v>
      </c>
      <c r="E45" s="50"/>
      <c r="F45" s="51">
        <f t="shared" si="0"/>
        <v>0</v>
      </c>
      <c r="G45" s="52"/>
    </row>
    <row r="46" spans="1:7" ht="32.25" customHeight="1" x14ac:dyDescent="0.25">
      <c r="A46" s="5">
        <v>28</v>
      </c>
      <c r="B46" s="85" t="s">
        <v>105</v>
      </c>
      <c r="C46" s="5" t="s">
        <v>140</v>
      </c>
      <c r="D46" s="40">
        <v>1</v>
      </c>
      <c r="E46" s="50"/>
      <c r="F46" s="51">
        <f t="shared" si="0"/>
        <v>0</v>
      </c>
      <c r="G46" s="52"/>
    </row>
    <row r="47" spans="1:7" ht="32.25" customHeight="1" x14ac:dyDescent="0.25">
      <c r="A47" s="5">
        <v>29</v>
      </c>
      <c r="B47" s="85" t="s">
        <v>106</v>
      </c>
      <c r="C47" s="5" t="s">
        <v>140</v>
      </c>
      <c r="D47" s="40">
        <v>1</v>
      </c>
      <c r="E47" s="50"/>
      <c r="F47" s="51">
        <f t="shared" si="0"/>
        <v>0</v>
      </c>
      <c r="G47" s="52"/>
    </row>
    <row r="48" spans="1:7" ht="32.25" customHeight="1" x14ac:dyDescent="0.25">
      <c r="A48" s="5">
        <v>30</v>
      </c>
      <c r="B48" s="85" t="s">
        <v>107</v>
      </c>
      <c r="C48" s="5" t="s">
        <v>140</v>
      </c>
      <c r="D48" s="40">
        <v>1</v>
      </c>
      <c r="E48" s="50"/>
      <c r="F48" s="51">
        <f t="shared" si="0"/>
        <v>0</v>
      </c>
      <c r="G48" s="52"/>
    </row>
    <row r="49" spans="1:7" ht="32.25" customHeight="1" x14ac:dyDescent="0.25">
      <c r="A49" s="5">
        <v>31</v>
      </c>
      <c r="B49" s="85" t="s">
        <v>108</v>
      </c>
      <c r="C49" s="5" t="s">
        <v>140</v>
      </c>
      <c r="D49" s="40">
        <v>1</v>
      </c>
      <c r="E49" s="50"/>
      <c r="F49" s="51">
        <f t="shared" si="0"/>
        <v>0</v>
      </c>
      <c r="G49" s="52"/>
    </row>
    <row r="50" spans="1:7" ht="32.25" customHeight="1" x14ac:dyDescent="0.25">
      <c r="A50" s="5">
        <v>32</v>
      </c>
      <c r="B50" s="85" t="s">
        <v>109</v>
      </c>
      <c r="C50" s="5" t="s">
        <v>140</v>
      </c>
      <c r="D50" s="40">
        <v>1</v>
      </c>
      <c r="E50" s="50"/>
      <c r="F50" s="51">
        <f t="shared" si="0"/>
        <v>0</v>
      </c>
      <c r="G50" s="52"/>
    </row>
    <row r="51" spans="1:7" ht="32.25" customHeight="1" x14ac:dyDescent="0.25">
      <c r="A51" s="5">
        <v>33</v>
      </c>
      <c r="B51" s="85" t="s">
        <v>27</v>
      </c>
      <c r="C51" s="5" t="s">
        <v>140</v>
      </c>
      <c r="D51" s="40">
        <v>3</v>
      </c>
      <c r="E51" s="50"/>
      <c r="F51" s="51">
        <f t="shared" si="0"/>
        <v>0</v>
      </c>
      <c r="G51" s="52"/>
    </row>
    <row r="52" spans="1:7" ht="32.25" customHeight="1" x14ac:dyDescent="0.25">
      <c r="A52" s="5">
        <v>34</v>
      </c>
      <c r="B52" s="86" t="s">
        <v>29</v>
      </c>
      <c r="C52" s="5" t="s">
        <v>140</v>
      </c>
      <c r="D52" s="40">
        <v>1</v>
      </c>
      <c r="E52" s="50"/>
      <c r="F52" s="51">
        <f t="shared" si="0"/>
        <v>0</v>
      </c>
      <c r="G52" s="52"/>
    </row>
    <row r="53" spans="1:7" ht="32.25" customHeight="1" x14ac:dyDescent="0.25">
      <c r="A53" s="5">
        <v>35</v>
      </c>
      <c r="B53" s="87" t="s">
        <v>30</v>
      </c>
      <c r="C53" s="5" t="s">
        <v>140</v>
      </c>
      <c r="D53" s="40">
        <v>1</v>
      </c>
      <c r="E53" s="50"/>
      <c r="F53" s="51">
        <f t="shared" si="0"/>
        <v>0</v>
      </c>
      <c r="G53" s="52"/>
    </row>
    <row r="54" spans="1:7" ht="32.25" customHeight="1" x14ac:dyDescent="0.25">
      <c r="A54" s="5">
        <v>36</v>
      </c>
      <c r="B54" s="85" t="s">
        <v>96</v>
      </c>
      <c r="C54" s="5" t="s">
        <v>140</v>
      </c>
      <c r="D54" s="40">
        <v>1</v>
      </c>
      <c r="E54" s="50"/>
      <c r="F54" s="51">
        <f t="shared" si="0"/>
        <v>0</v>
      </c>
      <c r="G54" s="52"/>
    </row>
    <row r="55" spans="1:7" ht="32.25" customHeight="1" x14ac:dyDescent="0.25">
      <c r="A55" s="65"/>
      <c r="B55" s="82" t="s">
        <v>19</v>
      </c>
      <c r="C55" s="65"/>
      <c r="D55" s="66"/>
      <c r="E55" s="67"/>
      <c r="F55" s="68"/>
      <c r="G55" s="69"/>
    </row>
    <row r="56" spans="1:7" ht="75" x14ac:dyDescent="0.25">
      <c r="A56" s="5">
        <v>37</v>
      </c>
      <c r="B56" s="88" t="s">
        <v>71</v>
      </c>
      <c r="C56" s="5" t="s">
        <v>140</v>
      </c>
      <c r="D56" s="49">
        <v>1</v>
      </c>
      <c r="E56" s="50"/>
      <c r="F56" s="51">
        <f t="shared" si="0"/>
        <v>0</v>
      </c>
      <c r="G56" s="52"/>
    </row>
    <row r="57" spans="1:7" ht="32.25" customHeight="1" x14ac:dyDescent="0.25">
      <c r="A57" s="65"/>
      <c r="B57" s="89" t="s">
        <v>20</v>
      </c>
      <c r="C57" s="65"/>
      <c r="D57" s="74"/>
      <c r="E57" s="75"/>
      <c r="F57" s="68"/>
      <c r="G57" s="76"/>
    </row>
    <row r="58" spans="1:7" ht="32.25" customHeight="1" x14ac:dyDescent="0.25">
      <c r="A58" s="5">
        <v>38</v>
      </c>
      <c r="B58" s="15" t="s">
        <v>21</v>
      </c>
      <c r="C58" s="5" t="s">
        <v>140</v>
      </c>
      <c r="D58" s="40">
        <v>576</v>
      </c>
      <c r="E58" s="53"/>
      <c r="F58" s="51">
        <f t="shared" si="0"/>
        <v>0</v>
      </c>
      <c r="G58" s="54"/>
    </row>
    <row r="59" spans="1:7" ht="32.25" customHeight="1" x14ac:dyDescent="0.25">
      <c r="A59" s="5">
        <v>39</v>
      </c>
      <c r="B59" s="16" t="s">
        <v>22</v>
      </c>
      <c r="C59" s="5" t="s">
        <v>140</v>
      </c>
      <c r="D59" s="40">
        <v>528</v>
      </c>
      <c r="E59" s="53"/>
      <c r="F59" s="51">
        <f t="shared" si="0"/>
        <v>0</v>
      </c>
      <c r="G59" s="54"/>
    </row>
    <row r="60" spans="1:7" ht="32.25" customHeight="1" x14ac:dyDescent="0.25">
      <c r="A60" s="5">
        <v>40</v>
      </c>
      <c r="B60" s="15" t="s">
        <v>23</v>
      </c>
      <c r="C60" s="5" t="s">
        <v>140</v>
      </c>
      <c r="D60" s="40">
        <v>416</v>
      </c>
      <c r="E60" s="53"/>
      <c r="F60" s="51">
        <f t="shared" si="0"/>
        <v>0</v>
      </c>
      <c r="G60" s="54"/>
    </row>
    <row r="61" spans="1:7" ht="32.25" customHeight="1" x14ac:dyDescent="0.25">
      <c r="A61" s="5">
        <v>41</v>
      </c>
      <c r="B61" s="16" t="s">
        <v>24</v>
      </c>
      <c r="C61" s="5" t="s">
        <v>140</v>
      </c>
      <c r="D61" s="40">
        <v>178</v>
      </c>
      <c r="E61" s="53"/>
      <c r="F61" s="51">
        <f t="shared" si="0"/>
        <v>0</v>
      </c>
      <c r="G61" s="54"/>
    </row>
    <row r="62" spans="1:7" ht="32.25" customHeight="1" x14ac:dyDescent="0.25">
      <c r="A62" s="5">
        <v>42</v>
      </c>
      <c r="B62" s="15" t="s">
        <v>25</v>
      </c>
      <c r="C62" s="5" t="s">
        <v>140</v>
      </c>
      <c r="D62" s="40">
        <v>232</v>
      </c>
      <c r="E62" s="53"/>
      <c r="F62" s="51">
        <f t="shared" si="0"/>
        <v>0</v>
      </c>
      <c r="G62" s="54"/>
    </row>
    <row r="63" spans="1:7" ht="32.25" customHeight="1" x14ac:dyDescent="0.25">
      <c r="A63" s="5">
        <v>43</v>
      </c>
      <c r="B63" s="16" t="s">
        <v>8</v>
      </c>
      <c r="C63" s="5" t="s">
        <v>140</v>
      </c>
      <c r="D63" s="40">
        <v>312</v>
      </c>
      <c r="E63" s="53"/>
      <c r="F63" s="51">
        <f t="shared" si="0"/>
        <v>0</v>
      </c>
      <c r="G63" s="54"/>
    </row>
    <row r="64" spans="1:7" ht="32.25" customHeight="1" x14ac:dyDescent="0.25">
      <c r="A64" s="5">
        <v>44</v>
      </c>
      <c r="B64" s="15" t="s">
        <v>26</v>
      </c>
      <c r="C64" s="5" t="s">
        <v>140</v>
      </c>
      <c r="D64" s="40">
        <v>552</v>
      </c>
      <c r="E64" s="53"/>
      <c r="F64" s="51">
        <f t="shared" si="0"/>
        <v>0</v>
      </c>
      <c r="G64" s="54"/>
    </row>
    <row r="65" spans="1:7" ht="32.25" customHeight="1" x14ac:dyDescent="0.25">
      <c r="A65" s="5">
        <v>45</v>
      </c>
      <c r="B65" s="30" t="s">
        <v>27</v>
      </c>
      <c r="C65" s="5" t="s">
        <v>140</v>
      </c>
      <c r="D65" s="40">
        <v>552</v>
      </c>
      <c r="E65" s="53"/>
      <c r="F65" s="51">
        <f t="shared" si="0"/>
        <v>0</v>
      </c>
      <c r="G65" s="54"/>
    </row>
    <row r="66" spans="1:7" ht="32.25" customHeight="1" x14ac:dyDescent="0.25">
      <c r="A66" s="5">
        <v>46</v>
      </c>
      <c r="B66" s="15" t="s">
        <v>28</v>
      </c>
      <c r="C66" s="5" t="s">
        <v>140</v>
      </c>
      <c r="D66" s="40">
        <v>552</v>
      </c>
      <c r="E66" s="53"/>
      <c r="F66" s="51">
        <f t="shared" si="0"/>
        <v>0</v>
      </c>
      <c r="G66" s="54"/>
    </row>
    <row r="67" spans="1:7" ht="32.25" customHeight="1" x14ac:dyDescent="0.25">
      <c r="A67" s="5">
        <v>47</v>
      </c>
      <c r="B67" s="16" t="s">
        <v>29</v>
      </c>
      <c r="C67" s="5" t="s">
        <v>140</v>
      </c>
      <c r="D67" s="40">
        <v>112</v>
      </c>
      <c r="E67" s="53"/>
      <c r="F67" s="51">
        <f t="shared" si="0"/>
        <v>0</v>
      </c>
      <c r="G67" s="54"/>
    </row>
    <row r="68" spans="1:7" ht="32.25" customHeight="1" x14ac:dyDescent="0.25">
      <c r="A68" s="5">
        <v>48</v>
      </c>
      <c r="B68" s="17" t="s">
        <v>30</v>
      </c>
      <c r="C68" s="5" t="s">
        <v>140</v>
      </c>
      <c r="D68" s="40">
        <v>112</v>
      </c>
      <c r="E68" s="53"/>
      <c r="F68" s="51">
        <f t="shared" si="0"/>
        <v>0</v>
      </c>
      <c r="G68" s="54"/>
    </row>
    <row r="69" spans="1:7" ht="32.25" customHeight="1" x14ac:dyDescent="0.25">
      <c r="A69" s="5">
        <v>49</v>
      </c>
      <c r="B69" s="18" t="s">
        <v>31</v>
      </c>
      <c r="C69" s="5" t="s">
        <v>140</v>
      </c>
      <c r="D69" s="40">
        <v>115</v>
      </c>
      <c r="E69" s="53"/>
      <c r="F69" s="51">
        <f t="shared" si="0"/>
        <v>0</v>
      </c>
      <c r="G69" s="54"/>
    </row>
    <row r="70" spans="1:7" ht="32.25" customHeight="1" x14ac:dyDescent="0.25">
      <c r="A70" s="5">
        <v>50</v>
      </c>
      <c r="B70" s="18" t="s">
        <v>32</v>
      </c>
      <c r="C70" s="5" t="s">
        <v>140</v>
      </c>
      <c r="D70" s="40">
        <v>503</v>
      </c>
      <c r="E70" s="53"/>
      <c r="F70" s="51">
        <f t="shared" si="0"/>
        <v>0</v>
      </c>
      <c r="G70" s="54"/>
    </row>
    <row r="71" spans="1:7" ht="32.25" customHeight="1" x14ac:dyDescent="0.25">
      <c r="A71" s="5">
        <v>51</v>
      </c>
      <c r="B71" s="18" t="s">
        <v>33</v>
      </c>
      <c r="C71" s="5" t="s">
        <v>140</v>
      </c>
      <c r="D71" s="40">
        <v>32</v>
      </c>
      <c r="E71" s="53"/>
      <c r="F71" s="51">
        <f t="shared" si="0"/>
        <v>0</v>
      </c>
      <c r="G71" s="54"/>
    </row>
    <row r="72" spans="1:7" ht="32.25" customHeight="1" x14ac:dyDescent="0.25">
      <c r="A72" s="5">
        <v>52</v>
      </c>
      <c r="B72" s="18" t="s">
        <v>60</v>
      </c>
      <c r="C72" s="5" t="s">
        <v>140</v>
      </c>
      <c r="D72" s="40">
        <v>24</v>
      </c>
      <c r="E72" s="53"/>
      <c r="F72" s="51">
        <f t="shared" si="0"/>
        <v>0</v>
      </c>
      <c r="G72" s="54"/>
    </row>
    <row r="73" spans="1:7" ht="32.25" customHeight="1" x14ac:dyDescent="0.25">
      <c r="A73" s="5">
        <v>53</v>
      </c>
      <c r="B73" s="18" t="s">
        <v>96</v>
      </c>
      <c r="C73" s="5" t="s">
        <v>140</v>
      </c>
      <c r="D73" s="40">
        <v>0</v>
      </c>
      <c r="E73" s="53"/>
      <c r="F73" s="51">
        <f t="shared" si="0"/>
        <v>0</v>
      </c>
      <c r="G73" s="54"/>
    </row>
    <row r="74" spans="1:7" ht="32.25" customHeight="1" x14ac:dyDescent="0.25">
      <c r="A74" s="65"/>
      <c r="B74" s="90"/>
      <c r="C74" s="76"/>
      <c r="D74" s="91"/>
      <c r="E74" s="70" t="s">
        <v>111</v>
      </c>
      <c r="F74" s="96">
        <f>SUM(F17:F73)</f>
        <v>0</v>
      </c>
      <c r="G74" s="76"/>
    </row>
    <row r="75" spans="1:7" s="102" customFormat="1" ht="21.75" customHeight="1" x14ac:dyDescent="0.25">
      <c r="A75" s="98"/>
      <c r="B75" s="103" t="s">
        <v>145</v>
      </c>
      <c r="C75" s="99"/>
      <c r="D75" s="100"/>
      <c r="E75" s="101"/>
      <c r="F75" s="97"/>
      <c r="G75" s="99"/>
    </row>
    <row r="76" spans="1:7" s="102" customFormat="1" ht="32.25" customHeight="1" x14ac:dyDescent="0.25">
      <c r="A76" s="104" t="s">
        <v>175</v>
      </c>
      <c r="B76" s="132" t="s">
        <v>146</v>
      </c>
      <c r="C76" s="132"/>
      <c r="D76" s="132"/>
      <c r="E76" s="132"/>
      <c r="F76" s="132"/>
      <c r="G76" s="105" t="s">
        <v>147</v>
      </c>
    </row>
    <row r="77" spans="1:7" s="102" customFormat="1" ht="32.25" customHeight="1" x14ac:dyDescent="0.25">
      <c r="A77" s="104">
        <v>1</v>
      </c>
      <c r="B77" s="133" t="s">
        <v>148</v>
      </c>
      <c r="C77" s="133"/>
      <c r="D77" s="133"/>
      <c r="E77" s="133"/>
      <c r="F77" s="133"/>
      <c r="G77" s="105"/>
    </row>
    <row r="78" spans="1:7" s="102" customFormat="1" ht="32.25" customHeight="1" x14ac:dyDescent="0.25">
      <c r="A78" s="104">
        <v>2</v>
      </c>
      <c r="B78" s="133" t="s">
        <v>149</v>
      </c>
      <c r="C78" s="133"/>
      <c r="D78" s="133"/>
      <c r="E78" s="133"/>
      <c r="F78" s="133"/>
      <c r="G78" s="105"/>
    </row>
    <row r="79" spans="1:7" s="102" customFormat="1" ht="32.25" customHeight="1" x14ac:dyDescent="0.25">
      <c r="A79" s="104">
        <v>3</v>
      </c>
      <c r="B79" s="133" t="s">
        <v>150</v>
      </c>
      <c r="C79" s="133"/>
      <c r="D79" s="133"/>
      <c r="E79" s="133"/>
      <c r="F79" s="133"/>
      <c r="G79" s="105"/>
    </row>
    <row r="80" spans="1:7" s="102" customFormat="1" ht="32.25" customHeight="1" x14ac:dyDescent="0.25">
      <c r="A80" s="104">
        <v>4</v>
      </c>
      <c r="B80" s="133" t="s">
        <v>151</v>
      </c>
      <c r="C80" s="133"/>
      <c r="D80" s="133"/>
      <c r="E80" s="133"/>
      <c r="F80" s="133"/>
      <c r="G80" s="105"/>
    </row>
    <row r="81" spans="1:7" s="102" customFormat="1" ht="32.25" customHeight="1" x14ac:dyDescent="0.25">
      <c r="A81" s="104">
        <v>5</v>
      </c>
      <c r="B81" s="133" t="s">
        <v>152</v>
      </c>
      <c r="C81" s="133"/>
      <c r="D81" s="133"/>
      <c r="E81" s="133"/>
      <c r="F81" s="133"/>
      <c r="G81" s="105"/>
    </row>
    <row r="82" spans="1:7" s="102" customFormat="1" ht="32.25" customHeight="1" x14ac:dyDescent="0.25">
      <c r="A82" s="104">
        <v>6</v>
      </c>
      <c r="B82" s="133" t="s">
        <v>153</v>
      </c>
      <c r="C82" s="133"/>
      <c r="D82" s="133"/>
      <c r="E82" s="133"/>
      <c r="F82" s="133"/>
      <c r="G82" s="105"/>
    </row>
    <row r="83" spans="1:7" s="102" customFormat="1" ht="32.25" customHeight="1" x14ac:dyDescent="0.25">
      <c r="A83" s="104">
        <v>7</v>
      </c>
      <c r="B83" s="133" t="s">
        <v>154</v>
      </c>
      <c r="C83" s="133"/>
      <c r="D83" s="133"/>
      <c r="E83" s="133"/>
      <c r="F83" s="133"/>
      <c r="G83" s="105"/>
    </row>
    <row r="84" spans="1:7" s="102" customFormat="1" ht="32.25" customHeight="1" x14ac:dyDescent="0.25">
      <c r="A84" s="104">
        <v>8</v>
      </c>
      <c r="B84" s="133" t="s">
        <v>155</v>
      </c>
      <c r="C84" s="133"/>
      <c r="D84" s="133"/>
      <c r="E84" s="133"/>
      <c r="F84" s="133"/>
      <c r="G84" s="105"/>
    </row>
    <row r="85" spans="1:7" s="102" customFormat="1" ht="32.25" customHeight="1" x14ac:dyDescent="0.25">
      <c r="A85" s="104">
        <v>9</v>
      </c>
      <c r="B85" s="133" t="s">
        <v>156</v>
      </c>
      <c r="C85" s="133"/>
      <c r="D85" s="133"/>
      <c r="E85" s="133"/>
      <c r="F85" s="133"/>
      <c r="G85" s="105"/>
    </row>
    <row r="86" spans="1:7" s="102" customFormat="1" ht="32.25" customHeight="1" x14ac:dyDescent="0.25">
      <c r="A86" s="104">
        <v>10</v>
      </c>
      <c r="B86" s="133" t="s">
        <v>157</v>
      </c>
      <c r="C86" s="133"/>
      <c r="D86" s="133"/>
      <c r="E86" s="133"/>
      <c r="F86" s="133"/>
      <c r="G86" s="105"/>
    </row>
    <row r="87" spans="1:7" s="102" customFormat="1" ht="32.25" customHeight="1" x14ac:dyDescent="0.25">
      <c r="A87" s="104">
        <v>11</v>
      </c>
      <c r="B87" s="133" t="s">
        <v>158</v>
      </c>
      <c r="C87" s="133"/>
      <c r="D87" s="133"/>
      <c r="E87" s="133"/>
      <c r="F87" s="133"/>
      <c r="G87" s="105"/>
    </row>
    <row r="88" spans="1:7" s="102" customFormat="1" ht="32.25" customHeight="1" x14ac:dyDescent="0.25">
      <c r="A88" s="104">
        <v>12</v>
      </c>
      <c r="B88" s="133" t="s">
        <v>159</v>
      </c>
      <c r="C88" s="133"/>
      <c r="D88" s="133"/>
      <c r="E88" s="133"/>
      <c r="F88" s="133"/>
      <c r="G88" s="105"/>
    </row>
    <row r="89" spans="1:7" s="102" customFormat="1" ht="11.25" customHeight="1" x14ac:dyDescent="0.25">
      <c r="A89" s="134"/>
      <c r="B89" s="135"/>
      <c r="C89" s="135"/>
      <c r="D89" s="135"/>
      <c r="E89" s="135"/>
      <c r="F89" s="135"/>
      <c r="G89" s="136"/>
    </row>
    <row r="90" spans="1:7" s="102" customFormat="1" ht="32.25" customHeight="1" x14ac:dyDescent="0.25">
      <c r="A90" s="104">
        <v>13</v>
      </c>
      <c r="B90" s="133" t="s">
        <v>160</v>
      </c>
      <c r="C90" s="133"/>
      <c r="D90" s="133"/>
      <c r="E90" s="133"/>
      <c r="F90" s="133"/>
      <c r="G90" s="105"/>
    </row>
    <row r="91" spans="1:7" s="102" customFormat="1" ht="32.25" customHeight="1" x14ac:dyDescent="0.25">
      <c r="A91" s="104">
        <v>14</v>
      </c>
      <c r="B91" s="133" t="s">
        <v>161</v>
      </c>
      <c r="C91" s="133"/>
      <c r="D91" s="133"/>
      <c r="E91" s="133"/>
      <c r="F91" s="133"/>
      <c r="G91" s="105"/>
    </row>
    <row r="92" spans="1:7" s="102" customFormat="1" ht="32.25" customHeight="1" x14ac:dyDescent="0.25">
      <c r="A92" s="104">
        <v>15</v>
      </c>
      <c r="B92" s="133" t="s">
        <v>162</v>
      </c>
      <c r="C92" s="133"/>
      <c r="D92" s="133"/>
      <c r="E92" s="133"/>
      <c r="F92" s="133"/>
      <c r="G92" s="105"/>
    </row>
    <row r="93" spans="1:7" s="102" customFormat="1" ht="32.25" customHeight="1" x14ac:dyDescent="0.25">
      <c r="A93" s="104">
        <v>16</v>
      </c>
      <c r="B93" s="133" t="s">
        <v>163</v>
      </c>
      <c r="C93" s="133"/>
      <c r="D93" s="133"/>
      <c r="E93" s="133"/>
      <c r="F93" s="133"/>
      <c r="G93" s="105"/>
    </row>
    <row r="94" spans="1:7" s="102" customFormat="1" ht="32.25" customHeight="1" x14ac:dyDescent="0.25">
      <c r="A94" s="104">
        <v>17</v>
      </c>
      <c r="B94" s="133" t="s">
        <v>164</v>
      </c>
      <c r="C94" s="133"/>
      <c r="D94" s="133"/>
      <c r="E94" s="133"/>
      <c r="F94" s="133"/>
      <c r="G94" s="105"/>
    </row>
    <row r="95" spans="1:7" s="102" customFormat="1" ht="32.25" customHeight="1" x14ac:dyDescent="0.25">
      <c r="A95" s="104">
        <v>18</v>
      </c>
      <c r="B95" s="133" t="s">
        <v>165</v>
      </c>
      <c r="C95" s="133"/>
      <c r="D95" s="133"/>
      <c r="E95" s="133"/>
      <c r="F95" s="133"/>
      <c r="G95" s="105"/>
    </row>
    <row r="96" spans="1:7" s="102" customFormat="1" ht="32.25" customHeight="1" x14ac:dyDescent="0.25">
      <c r="A96" s="104">
        <v>19</v>
      </c>
      <c r="B96" s="133" t="s">
        <v>166</v>
      </c>
      <c r="C96" s="133"/>
      <c r="D96" s="133"/>
      <c r="E96" s="133"/>
      <c r="F96" s="133"/>
      <c r="G96" s="105"/>
    </row>
    <row r="97" spans="1:7" s="102" customFormat="1" ht="32.25" customHeight="1" x14ac:dyDescent="0.25">
      <c r="A97" s="104">
        <v>20</v>
      </c>
      <c r="B97" s="133" t="s">
        <v>167</v>
      </c>
      <c r="C97" s="133"/>
      <c r="D97" s="133"/>
      <c r="E97" s="133"/>
      <c r="F97" s="133"/>
      <c r="G97" s="105"/>
    </row>
    <row r="98" spans="1:7" s="102" customFormat="1" ht="32.25" customHeight="1" x14ac:dyDescent="0.25">
      <c r="A98" s="104">
        <v>21</v>
      </c>
      <c r="B98" s="133" t="s">
        <v>168</v>
      </c>
      <c r="C98" s="133"/>
      <c r="D98" s="133"/>
      <c r="E98" s="133"/>
      <c r="F98" s="133"/>
      <c r="G98" s="105"/>
    </row>
    <row r="99" spans="1:7" s="102" customFormat="1" ht="32.25" customHeight="1" x14ac:dyDescent="0.25">
      <c r="A99" s="104">
        <v>22</v>
      </c>
      <c r="B99" s="133" t="s">
        <v>169</v>
      </c>
      <c r="C99" s="133"/>
      <c r="D99" s="133"/>
      <c r="E99" s="133"/>
      <c r="F99" s="133"/>
      <c r="G99" s="105"/>
    </row>
    <row r="100" spans="1:7" s="102" customFormat="1" ht="32.25" customHeight="1" x14ac:dyDescent="0.25">
      <c r="A100" s="104">
        <v>23</v>
      </c>
      <c r="B100" s="133" t="s">
        <v>170</v>
      </c>
      <c r="C100" s="133"/>
      <c r="D100" s="133"/>
      <c r="E100" s="133"/>
      <c r="F100" s="133"/>
      <c r="G100" s="105"/>
    </row>
    <row r="101" spans="1:7" s="102" customFormat="1" ht="32.25" customHeight="1" x14ac:dyDescent="0.25">
      <c r="A101" s="104">
        <v>24</v>
      </c>
      <c r="B101" s="133" t="s">
        <v>171</v>
      </c>
      <c r="C101" s="133"/>
      <c r="D101" s="133"/>
      <c r="E101" s="133"/>
      <c r="F101" s="133"/>
      <c r="G101" s="105"/>
    </row>
    <row r="102" spans="1:7" s="102" customFormat="1" ht="12" customHeight="1" x14ac:dyDescent="0.25">
      <c r="A102" s="134"/>
      <c r="B102" s="135"/>
      <c r="C102" s="135"/>
      <c r="D102" s="135"/>
      <c r="E102" s="135"/>
      <c r="F102" s="135"/>
      <c r="G102" s="136"/>
    </row>
    <row r="103" spans="1:7" s="102" customFormat="1" ht="32.25" customHeight="1" x14ac:dyDescent="0.25">
      <c r="A103" s="104">
        <v>25</v>
      </c>
      <c r="B103" s="133" t="s">
        <v>172</v>
      </c>
      <c r="C103" s="133"/>
      <c r="D103" s="133"/>
      <c r="E103" s="133"/>
      <c r="F103" s="133"/>
      <c r="G103" s="105"/>
    </row>
    <row r="104" spans="1:7" s="102" customFormat="1" ht="32.25" customHeight="1" x14ac:dyDescent="0.25">
      <c r="A104" s="104">
        <v>26</v>
      </c>
      <c r="B104" s="133" t="s">
        <v>173</v>
      </c>
      <c r="C104" s="133"/>
      <c r="D104" s="133"/>
      <c r="E104" s="133"/>
      <c r="F104" s="133"/>
      <c r="G104" s="105"/>
    </row>
    <row r="105" spans="1:7" s="102" customFormat="1" ht="11.25" customHeight="1" x14ac:dyDescent="0.25">
      <c r="A105" s="134"/>
      <c r="B105" s="135"/>
      <c r="C105" s="135"/>
      <c r="D105" s="135"/>
      <c r="E105" s="135"/>
      <c r="F105" s="135"/>
      <c r="G105" s="136"/>
    </row>
    <row r="106" spans="1:7" s="102" customFormat="1" ht="32.25" customHeight="1" x14ac:dyDescent="0.25">
      <c r="A106" s="104">
        <v>27</v>
      </c>
      <c r="B106" s="133" t="s">
        <v>174</v>
      </c>
      <c r="C106" s="133"/>
      <c r="D106" s="133"/>
      <c r="E106" s="133"/>
      <c r="F106" s="133"/>
      <c r="G106" s="105"/>
    </row>
    <row r="107" spans="1:7" s="102" customFormat="1" ht="15" customHeight="1" x14ac:dyDescent="0.25">
      <c r="A107" s="134"/>
      <c r="B107" s="135"/>
      <c r="C107" s="135"/>
      <c r="D107" s="135"/>
      <c r="E107" s="135"/>
      <c r="F107" s="135"/>
      <c r="G107" s="136"/>
    </row>
    <row r="108" spans="1:7" s="102" customFormat="1" ht="32.25" customHeight="1" x14ac:dyDescent="0.25">
      <c r="A108" s="104">
        <v>28</v>
      </c>
      <c r="B108" s="133" t="s">
        <v>176</v>
      </c>
      <c r="C108" s="133"/>
      <c r="D108" s="133"/>
      <c r="E108" s="133"/>
      <c r="F108" s="133"/>
      <c r="G108" s="105"/>
    </row>
    <row r="109" spans="1:7" ht="32.25" customHeight="1" x14ac:dyDescent="0.25">
      <c r="A109" s="92"/>
      <c r="B109" s="93" t="s">
        <v>131</v>
      </c>
      <c r="C109" s="94"/>
      <c r="D109" s="94"/>
      <c r="E109" s="94"/>
      <c r="F109" s="94"/>
      <c r="G109" s="95"/>
    </row>
    <row r="110" spans="1:7" ht="32.25" customHeight="1" x14ac:dyDescent="0.25">
      <c r="A110" s="122" t="s">
        <v>132</v>
      </c>
      <c r="B110" s="122"/>
      <c r="C110" s="122"/>
      <c r="D110" s="114"/>
      <c r="E110" s="115"/>
      <c r="F110" s="115"/>
      <c r="G110" s="116"/>
    </row>
    <row r="111" spans="1:7" ht="32.25" customHeight="1" x14ac:dyDescent="0.25">
      <c r="A111" s="112" t="s">
        <v>142</v>
      </c>
      <c r="B111" s="112"/>
      <c r="C111" s="112"/>
      <c r="D111" s="106"/>
      <c r="E111" s="107"/>
      <c r="F111" s="107"/>
      <c r="G111" s="108"/>
    </row>
    <row r="112" spans="1:7" ht="32.25" customHeight="1" x14ac:dyDescent="0.25">
      <c r="A112" s="112" t="s">
        <v>143</v>
      </c>
      <c r="B112" s="112"/>
      <c r="C112" s="112"/>
      <c r="D112" s="106"/>
      <c r="E112" s="107"/>
      <c r="F112" s="107"/>
      <c r="G112" s="108"/>
    </row>
    <row r="113" spans="1:7" ht="32.25" customHeight="1" x14ac:dyDescent="0.25">
      <c r="A113" s="120" t="s">
        <v>144</v>
      </c>
      <c r="B113" s="120"/>
      <c r="C113" s="120"/>
      <c r="D113" s="117"/>
      <c r="E113" s="118"/>
      <c r="F113" s="118"/>
      <c r="G113" s="119"/>
    </row>
    <row r="114" spans="1:7" ht="32.25" customHeight="1" x14ac:dyDescent="0.25">
      <c r="A114" s="112" t="s">
        <v>133</v>
      </c>
      <c r="B114" s="112"/>
      <c r="C114" s="112"/>
      <c r="D114" s="106"/>
      <c r="E114" s="107"/>
      <c r="F114" s="107"/>
      <c r="G114" s="108"/>
    </row>
    <row r="115" spans="1:7" ht="32.25" customHeight="1" x14ac:dyDescent="0.25">
      <c r="A115" s="112" t="s">
        <v>134</v>
      </c>
      <c r="B115" s="112"/>
      <c r="C115" s="112"/>
      <c r="D115" s="106"/>
      <c r="E115" s="107"/>
      <c r="F115" s="107"/>
      <c r="G115" s="108"/>
    </row>
    <row r="116" spans="1:7" ht="32.25" customHeight="1" x14ac:dyDescent="0.25">
      <c r="A116" s="112" t="s">
        <v>135</v>
      </c>
      <c r="B116" s="112"/>
      <c r="C116" s="112"/>
      <c r="D116" s="106"/>
      <c r="E116" s="107"/>
      <c r="F116" s="107"/>
      <c r="G116" s="108"/>
    </row>
    <row r="117" spans="1:7" ht="45" customHeight="1" x14ac:dyDescent="0.25">
      <c r="A117" s="113" t="s">
        <v>136</v>
      </c>
      <c r="B117" s="113"/>
      <c r="C117" s="113"/>
      <c r="D117" s="109"/>
      <c r="E117" s="110"/>
      <c r="F117" s="110"/>
      <c r="G117" s="111"/>
    </row>
    <row r="118" spans="1:7" ht="54.75" customHeight="1" x14ac:dyDescent="0.25">
      <c r="A118" s="113" t="s">
        <v>137</v>
      </c>
      <c r="B118" s="113"/>
      <c r="C118" s="113"/>
      <c r="D118" s="109"/>
      <c r="E118" s="110"/>
      <c r="F118" s="110"/>
      <c r="G118" s="111"/>
    </row>
    <row r="119" spans="1:7" ht="32.25" customHeight="1" x14ac:dyDescent="0.25">
      <c r="A119" s="112" t="s">
        <v>138</v>
      </c>
      <c r="B119" s="112"/>
      <c r="C119" s="112"/>
      <c r="D119" s="106"/>
      <c r="E119" s="107"/>
      <c r="F119" s="107"/>
      <c r="G119" s="108"/>
    </row>
  </sheetData>
  <mergeCells count="75">
    <mergeCell ref="B106:F106"/>
    <mergeCell ref="B108:F108"/>
    <mergeCell ref="B99:F99"/>
    <mergeCell ref="B100:F100"/>
    <mergeCell ref="B101:F101"/>
    <mergeCell ref="B103:F103"/>
    <mergeCell ref="B104:F104"/>
    <mergeCell ref="A107:G107"/>
    <mergeCell ref="A105:G105"/>
    <mergeCell ref="A102:G102"/>
    <mergeCell ref="B94:F94"/>
    <mergeCell ref="B95:F95"/>
    <mergeCell ref="B96:F96"/>
    <mergeCell ref="B97:F97"/>
    <mergeCell ref="B98:F98"/>
    <mergeCell ref="B88:F88"/>
    <mergeCell ref="B90:F90"/>
    <mergeCell ref="B91:F91"/>
    <mergeCell ref="B92:F92"/>
    <mergeCell ref="B93:F93"/>
    <mergeCell ref="A89:G89"/>
    <mergeCell ref="B83:F83"/>
    <mergeCell ref="B84:F84"/>
    <mergeCell ref="B85:F85"/>
    <mergeCell ref="B86:F86"/>
    <mergeCell ref="B87:F87"/>
    <mergeCell ref="B76:F76"/>
    <mergeCell ref="B79:F79"/>
    <mergeCell ref="B80:F80"/>
    <mergeCell ref="B81:F81"/>
    <mergeCell ref="B82:F82"/>
    <mergeCell ref="B77:F77"/>
    <mergeCell ref="B78:F78"/>
    <mergeCell ref="B1:G1"/>
    <mergeCell ref="D4:G4"/>
    <mergeCell ref="D5:G5"/>
    <mergeCell ref="A2:G2"/>
    <mergeCell ref="A3:G3"/>
    <mergeCell ref="A4:C4"/>
    <mergeCell ref="D10:G10"/>
    <mergeCell ref="D11:G11"/>
    <mergeCell ref="A10:C10"/>
    <mergeCell ref="A11:C11"/>
    <mergeCell ref="D6:G6"/>
    <mergeCell ref="D7:G7"/>
    <mergeCell ref="D8:G8"/>
    <mergeCell ref="D115:G115"/>
    <mergeCell ref="A5:C5"/>
    <mergeCell ref="A6:C6"/>
    <mergeCell ref="A7:C7"/>
    <mergeCell ref="A8:C8"/>
    <mergeCell ref="A9:C9"/>
    <mergeCell ref="A112:C112"/>
    <mergeCell ref="A113:C113"/>
    <mergeCell ref="A114:C114"/>
    <mergeCell ref="A115:C115"/>
    <mergeCell ref="D12:G12"/>
    <mergeCell ref="A12:C12"/>
    <mergeCell ref="A14:G14"/>
    <mergeCell ref="A110:C110"/>
    <mergeCell ref="A111:C111"/>
    <mergeCell ref="D9:G9"/>
    <mergeCell ref="D110:G110"/>
    <mergeCell ref="D111:G111"/>
    <mergeCell ref="D112:G112"/>
    <mergeCell ref="D113:G113"/>
    <mergeCell ref="D114:G114"/>
    <mergeCell ref="D116:G116"/>
    <mergeCell ref="D117:G117"/>
    <mergeCell ref="D118:G118"/>
    <mergeCell ref="D119:G119"/>
    <mergeCell ref="A116:C116"/>
    <mergeCell ref="A117:C117"/>
    <mergeCell ref="A118:C118"/>
    <mergeCell ref="A119:C119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0"/>
  <sheetViews>
    <sheetView zoomScale="70" zoomScaleNormal="70" workbookViewId="0">
      <pane xSplit="2" ySplit="5" topLeftCell="O6" activePane="bottomRight" state="frozen"/>
      <selection pane="topRight" activeCell="C1" sqref="C1"/>
      <selection pane="bottomLeft" activeCell="A5" sqref="A5"/>
      <selection pane="bottomRight" activeCell="P8" sqref="P8"/>
    </sheetView>
  </sheetViews>
  <sheetFormatPr defaultRowHeight="15" x14ac:dyDescent="0.25"/>
  <cols>
    <col min="2" max="2" width="27.5703125" customWidth="1"/>
    <col min="3" max="3" width="9.85546875" style="9" customWidth="1"/>
    <col min="4" max="31" width="10.28515625" customWidth="1"/>
    <col min="43" max="43" width="12.7109375" customWidth="1"/>
    <col min="49" max="49" width="12.85546875" customWidth="1"/>
  </cols>
  <sheetData>
    <row r="1" spans="1:49" s="43" customFormat="1" ht="55.5" customHeight="1" x14ac:dyDescent="0.25">
      <c r="B1" s="43" t="s">
        <v>63</v>
      </c>
      <c r="C1" s="137" t="s">
        <v>87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8"/>
      <c r="AD1" s="44"/>
      <c r="AE1" s="147" t="s">
        <v>86</v>
      </c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47" t="s">
        <v>92</v>
      </c>
      <c r="AR1" s="139" t="s">
        <v>88</v>
      </c>
      <c r="AS1" s="139"/>
      <c r="AT1" s="139"/>
      <c r="AU1" s="139"/>
      <c r="AV1" s="45"/>
      <c r="AW1" s="46" t="s">
        <v>90</v>
      </c>
    </row>
    <row r="2" spans="1:49" ht="240" x14ac:dyDescent="0.25">
      <c r="A2" s="5" t="s">
        <v>44</v>
      </c>
      <c r="B2" s="1" t="s">
        <v>41</v>
      </c>
      <c r="C2" s="41" t="s">
        <v>111</v>
      </c>
      <c r="D2" s="31" t="s">
        <v>34</v>
      </c>
      <c r="E2" s="31" t="s">
        <v>35</v>
      </c>
      <c r="F2" s="31" t="s">
        <v>36</v>
      </c>
      <c r="G2" s="31" t="s">
        <v>45</v>
      </c>
      <c r="H2" s="10" t="s">
        <v>53</v>
      </c>
      <c r="I2" s="10" t="s">
        <v>54</v>
      </c>
      <c r="J2" s="10" t="s">
        <v>46</v>
      </c>
      <c r="K2" s="11" t="s">
        <v>49</v>
      </c>
      <c r="L2" s="2" t="s">
        <v>50</v>
      </c>
      <c r="M2" s="2" t="s">
        <v>51</v>
      </c>
      <c r="N2" s="2" t="s">
        <v>52</v>
      </c>
      <c r="O2" s="2" t="s">
        <v>55</v>
      </c>
      <c r="P2" s="2" t="s">
        <v>37</v>
      </c>
      <c r="Q2" s="2" t="s">
        <v>43</v>
      </c>
      <c r="R2" s="2" t="s">
        <v>57</v>
      </c>
      <c r="S2" s="2" t="s">
        <v>38</v>
      </c>
      <c r="T2" s="11" t="s">
        <v>58</v>
      </c>
      <c r="U2" s="2" t="s">
        <v>59</v>
      </c>
      <c r="V2" s="2" t="s">
        <v>65</v>
      </c>
      <c r="W2" s="2" t="s">
        <v>66</v>
      </c>
      <c r="X2" s="2" t="s">
        <v>61</v>
      </c>
      <c r="Y2" s="2" t="s">
        <v>64</v>
      </c>
      <c r="Z2" s="2" t="s">
        <v>62</v>
      </c>
      <c r="AA2" s="2" t="s">
        <v>70</v>
      </c>
      <c r="AB2" s="2" t="s">
        <v>39</v>
      </c>
      <c r="AC2" s="2" t="s">
        <v>40</v>
      </c>
      <c r="AD2" s="11" t="s">
        <v>111</v>
      </c>
      <c r="AE2" s="23" t="s">
        <v>73</v>
      </c>
      <c r="AF2" s="23" t="s">
        <v>72</v>
      </c>
      <c r="AG2" s="23" t="s">
        <v>74</v>
      </c>
      <c r="AH2" s="23" t="s">
        <v>75</v>
      </c>
      <c r="AI2" s="23" t="s">
        <v>76</v>
      </c>
      <c r="AJ2" s="23" t="s">
        <v>77</v>
      </c>
      <c r="AK2" s="23" t="s">
        <v>78</v>
      </c>
      <c r="AL2" s="23" t="s">
        <v>79</v>
      </c>
      <c r="AM2" s="23" t="s">
        <v>80</v>
      </c>
      <c r="AN2" s="23" t="s">
        <v>81</v>
      </c>
      <c r="AO2" s="23" t="s">
        <v>82</v>
      </c>
      <c r="AP2" s="27" t="s">
        <v>83</v>
      </c>
      <c r="AQ2" s="27" t="s">
        <v>93</v>
      </c>
      <c r="AR2" s="31" t="s">
        <v>110</v>
      </c>
      <c r="AS2" s="23" t="s">
        <v>95</v>
      </c>
      <c r="AT2" s="23" t="s">
        <v>98</v>
      </c>
      <c r="AU2" s="23" t="s">
        <v>89</v>
      </c>
      <c r="AV2" s="23" t="s">
        <v>94</v>
      </c>
      <c r="AW2" s="23" t="s">
        <v>91</v>
      </c>
    </row>
    <row r="3" spans="1:49" x14ac:dyDescent="0.25">
      <c r="A3" s="35" t="s">
        <v>68</v>
      </c>
      <c r="B3" s="36"/>
      <c r="C3" s="42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9"/>
      <c r="AE3" s="148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26"/>
      <c r="AR3" s="3"/>
      <c r="AS3" s="3"/>
      <c r="AT3" s="3"/>
      <c r="AU3" s="3"/>
      <c r="AV3" s="3"/>
      <c r="AW3" s="3"/>
    </row>
    <row r="4" spans="1:49" x14ac:dyDescent="0.25">
      <c r="A4" s="5">
        <v>1</v>
      </c>
      <c r="B4" s="1" t="s">
        <v>69</v>
      </c>
      <c r="C4" s="40">
        <f t="shared" ref="C4:C5" si="0">SUM(D4:AC4)</f>
        <v>112</v>
      </c>
      <c r="D4" s="11">
        <v>3</v>
      </c>
      <c r="E4" s="11">
        <v>2</v>
      </c>
      <c r="F4" s="11">
        <v>1</v>
      </c>
      <c r="G4" s="11">
        <v>2</v>
      </c>
      <c r="H4" s="10">
        <v>24</v>
      </c>
      <c r="I4" s="10"/>
      <c r="J4" s="10"/>
      <c r="K4" s="11">
        <v>24</v>
      </c>
      <c r="L4" s="2"/>
      <c r="M4" s="2"/>
      <c r="N4" s="2"/>
      <c r="O4" s="2"/>
      <c r="P4" s="2">
        <v>2</v>
      </c>
      <c r="Q4" s="2">
        <v>2</v>
      </c>
      <c r="R4" s="2">
        <v>2</v>
      </c>
      <c r="S4" s="2">
        <v>2</v>
      </c>
      <c r="T4" s="11">
        <v>48</v>
      </c>
      <c r="U4" s="2"/>
      <c r="V4" s="2"/>
      <c r="W4" s="2"/>
      <c r="X4" s="2"/>
      <c r="Y4" s="2"/>
      <c r="Z4" s="2"/>
      <c r="AA4" s="2"/>
      <c r="AB4" s="2"/>
      <c r="AC4" s="2"/>
      <c r="AD4" s="2">
        <f>SUM(AE4:AP4)</f>
        <v>11</v>
      </c>
      <c r="AE4" s="3">
        <v>1</v>
      </c>
      <c r="AF4" s="3">
        <v>1</v>
      </c>
      <c r="AG4" s="3">
        <v>2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/>
      <c r="AN4" s="3"/>
      <c r="AO4" s="3">
        <v>1</v>
      </c>
      <c r="AP4" s="25">
        <v>1</v>
      </c>
      <c r="AQ4" s="25"/>
      <c r="AR4" s="3">
        <v>24</v>
      </c>
      <c r="AS4" s="3"/>
      <c r="AT4" s="3"/>
      <c r="AU4" s="3"/>
      <c r="AV4" s="3"/>
      <c r="AW4" s="3">
        <v>24</v>
      </c>
    </row>
    <row r="5" spans="1:49" x14ac:dyDescent="0.25">
      <c r="A5" s="32" t="s">
        <v>18</v>
      </c>
      <c r="B5" s="33"/>
      <c r="C5" s="40">
        <f t="shared" si="0"/>
        <v>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/>
      <c r="AD5" s="2">
        <f t="shared" ref="AD5:AD59" si="1">SUM(AE5:AP5)</f>
        <v>0</v>
      </c>
      <c r="AE5" s="148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26"/>
      <c r="AR5" s="3"/>
      <c r="AS5" s="3"/>
      <c r="AT5" s="3"/>
      <c r="AU5" s="3"/>
      <c r="AV5" s="3"/>
      <c r="AW5" s="3"/>
    </row>
    <row r="6" spans="1:49" ht="30" x14ac:dyDescent="0.25">
      <c r="A6" s="5">
        <v>1</v>
      </c>
      <c r="B6" s="14" t="s">
        <v>0</v>
      </c>
      <c r="C6" s="40">
        <f>SUM(D6:AC6)</f>
        <v>22</v>
      </c>
      <c r="D6" s="5">
        <v>3</v>
      </c>
      <c r="E6" s="5">
        <v>2</v>
      </c>
      <c r="F6" s="5">
        <v>1</v>
      </c>
      <c r="G6" s="5">
        <v>4</v>
      </c>
      <c r="H6" s="6" t="s">
        <v>42</v>
      </c>
      <c r="I6" s="6" t="s">
        <v>42</v>
      </c>
      <c r="J6" s="6" t="s">
        <v>42</v>
      </c>
      <c r="K6" s="5">
        <v>2</v>
      </c>
      <c r="L6" s="6" t="s">
        <v>42</v>
      </c>
      <c r="M6" s="6" t="s">
        <v>42</v>
      </c>
      <c r="N6" s="6" t="s">
        <v>42</v>
      </c>
      <c r="O6" s="6" t="s">
        <v>42</v>
      </c>
      <c r="P6" s="5">
        <v>2</v>
      </c>
      <c r="Q6" s="5">
        <v>2</v>
      </c>
      <c r="R6" s="5">
        <v>2</v>
      </c>
      <c r="S6" s="5">
        <v>2</v>
      </c>
      <c r="T6" s="5">
        <v>2</v>
      </c>
      <c r="U6" s="6" t="s">
        <v>42</v>
      </c>
      <c r="V6" s="6" t="s">
        <v>42</v>
      </c>
      <c r="W6" s="6" t="s">
        <v>42</v>
      </c>
      <c r="X6" s="6" t="s">
        <v>42</v>
      </c>
      <c r="Y6" s="6" t="s">
        <v>42</v>
      </c>
      <c r="Z6" s="6" t="s">
        <v>42</v>
      </c>
      <c r="AA6" s="6" t="s">
        <v>42</v>
      </c>
      <c r="AB6" s="6"/>
      <c r="AC6" s="3"/>
      <c r="AD6" s="2">
        <f t="shared" si="1"/>
        <v>2</v>
      </c>
      <c r="AE6" s="3"/>
      <c r="AF6" s="3"/>
      <c r="AG6" s="3">
        <v>2</v>
      </c>
      <c r="AH6" s="3"/>
      <c r="AI6" s="3"/>
      <c r="AJ6" s="3"/>
      <c r="AK6" s="3"/>
      <c r="AL6" s="3"/>
      <c r="AM6" s="3"/>
      <c r="AN6" s="3"/>
      <c r="AO6" s="3"/>
      <c r="AP6" s="25"/>
      <c r="AQ6" s="25"/>
      <c r="AR6" s="3">
        <v>3</v>
      </c>
      <c r="AS6" s="3"/>
      <c r="AT6" s="3"/>
      <c r="AU6" s="3"/>
      <c r="AV6" s="3"/>
      <c r="AW6" s="3"/>
    </row>
    <row r="7" spans="1:49" ht="30" x14ac:dyDescent="0.25">
      <c r="A7" s="5">
        <v>2</v>
      </c>
      <c r="B7" s="14" t="s">
        <v>1</v>
      </c>
      <c r="C7" s="40">
        <f t="shared" ref="C7:C59" si="2">SUM(D7:AC7)</f>
        <v>22</v>
      </c>
      <c r="D7" s="5">
        <v>3</v>
      </c>
      <c r="E7" s="5">
        <v>2</v>
      </c>
      <c r="F7" s="5">
        <v>1</v>
      </c>
      <c r="G7" s="5">
        <v>4</v>
      </c>
      <c r="H7" s="6" t="s">
        <v>42</v>
      </c>
      <c r="I7" s="6" t="s">
        <v>42</v>
      </c>
      <c r="J7" s="6" t="s">
        <v>42</v>
      </c>
      <c r="K7" s="5">
        <v>2</v>
      </c>
      <c r="L7" s="6" t="s">
        <v>42</v>
      </c>
      <c r="M7" s="6" t="s">
        <v>42</v>
      </c>
      <c r="N7" s="6" t="s">
        <v>42</v>
      </c>
      <c r="O7" s="6" t="s">
        <v>42</v>
      </c>
      <c r="P7" s="5">
        <v>2</v>
      </c>
      <c r="Q7" s="5">
        <v>2</v>
      </c>
      <c r="R7" s="5">
        <v>2</v>
      </c>
      <c r="S7" s="5">
        <v>2</v>
      </c>
      <c r="T7" s="5">
        <v>2</v>
      </c>
      <c r="U7" s="6" t="s">
        <v>42</v>
      </c>
      <c r="V7" s="6" t="s">
        <v>42</v>
      </c>
      <c r="W7" s="6" t="s">
        <v>42</v>
      </c>
      <c r="X7" s="6" t="s">
        <v>42</v>
      </c>
      <c r="Y7" s="6" t="s">
        <v>42</v>
      </c>
      <c r="Z7" s="6" t="s">
        <v>42</v>
      </c>
      <c r="AA7" s="6" t="s">
        <v>42</v>
      </c>
      <c r="AB7" s="6"/>
      <c r="AC7" s="3"/>
      <c r="AD7" s="2">
        <f t="shared" si="1"/>
        <v>2</v>
      </c>
      <c r="AE7" s="3"/>
      <c r="AF7" s="3"/>
      <c r="AG7" s="3">
        <v>2</v>
      </c>
      <c r="AH7" s="3"/>
      <c r="AI7" s="3"/>
      <c r="AJ7" s="3"/>
      <c r="AK7" s="3"/>
      <c r="AL7" s="3"/>
      <c r="AM7" s="3"/>
      <c r="AN7" s="3"/>
      <c r="AO7" s="3"/>
      <c r="AP7" s="25"/>
      <c r="AQ7" s="25"/>
      <c r="AR7" s="3">
        <v>3</v>
      </c>
      <c r="AS7" s="3"/>
      <c r="AT7" s="3"/>
      <c r="AU7" s="3"/>
      <c r="AV7" s="3"/>
      <c r="AW7" s="3"/>
    </row>
    <row r="8" spans="1:49" ht="30" x14ac:dyDescent="0.25">
      <c r="A8" s="5">
        <v>3</v>
      </c>
      <c r="B8" s="14" t="s">
        <v>2</v>
      </c>
      <c r="C8" s="40">
        <f t="shared" si="2"/>
        <v>22</v>
      </c>
      <c r="D8" s="5">
        <v>3</v>
      </c>
      <c r="E8" s="5">
        <v>2</v>
      </c>
      <c r="F8" s="5">
        <v>1</v>
      </c>
      <c r="G8" s="5">
        <v>4</v>
      </c>
      <c r="H8" s="6" t="s">
        <v>42</v>
      </c>
      <c r="I8" s="6" t="s">
        <v>42</v>
      </c>
      <c r="J8" s="6" t="s">
        <v>42</v>
      </c>
      <c r="K8" s="5">
        <v>2</v>
      </c>
      <c r="L8" s="6" t="s">
        <v>42</v>
      </c>
      <c r="M8" s="6" t="s">
        <v>42</v>
      </c>
      <c r="N8" s="6" t="s">
        <v>42</v>
      </c>
      <c r="O8" s="6" t="s">
        <v>42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6" t="s">
        <v>42</v>
      </c>
      <c r="V8" s="6" t="s">
        <v>42</v>
      </c>
      <c r="W8" s="6" t="s">
        <v>42</v>
      </c>
      <c r="X8" s="6" t="s">
        <v>42</v>
      </c>
      <c r="Y8" s="6" t="s">
        <v>42</v>
      </c>
      <c r="Z8" s="6" t="s">
        <v>42</v>
      </c>
      <c r="AA8" s="6" t="s">
        <v>42</v>
      </c>
      <c r="AB8" s="6"/>
      <c r="AC8" s="3"/>
      <c r="AD8" s="2">
        <f t="shared" si="1"/>
        <v>2</v>
      </c>
      <c r="AE8" s="3"/>
      <c r="AF8" s="3"/>
      <c r="AG8" s="3">
        <v>2</v>
      </c>
      <c r="AH8" s="3"/>
      <c r="AI8" s="3"/>
      <c r="AJ8" s="3"/>
      <c r="AK8" s="3"/>
      <c r="AL8" s="3"/>
      <c r="AM8" s="3"/>
      <c r="AN8" s="3"/>
      <c r="AO8" s="3"/>
      <c r="AP8" s="25"/>
      <c r="AQ8" s="25"/>
      <c r="AR8" s="3">
        <v>3</v>
      </c>
      <c r="AS8" s="3"/>
      <c r="AT8" s="3"/>
      <c r="AU8" s="3"/>
      <c r="AV8" s="3"/>
      <c r="AW8" s="3"/>
    </row>
    <row r="9" spans="1:49" ht="30" x14ac:dyDescent="0.25">
      <c r="A9" s="5">
        <v>4</v>
      </c>
      <c r="B9" s="14" t="s">
        <v>3</v>
      </c>
      <c r="C9" s="40">
        <f t="shared" si="2"/>
        <v>22</v>
      </c>
      <c r="D9" s="5">
        <v>3</v>
      </c>
      <c r="E9" s="5">
        <v>2</v>
      </c>
      <c r="F9" s="5">
        <v>1</v>
      </c>
      <c r="G9" s="5">
        <v>4</v>
      </c>
      <c r="H9" s="6" t="s">
        <v>42</v>
      </c>
      <c r="I9" s="6" t="s">
        <v>42</v>
      </c>
      <c r="J9" s="6" t="s">
        <v>42</v>
      </c>
      <c r="K9" s="5">
        <v>2</v>
      </c>
      <c r="L9" s="6" t="s">
        <v>42</v>
      </c>
      <c r="M9" s="6" t="s">
        <v>42</v>
      </c>
      <c r="N9" s="6" t="s">
        <v>42</v>
      </c>
      <c r="O9" s="6" t="s">
        <v>42</v>
      </c>
      <c r="P9" s="5">
        <v>2</v>
      </c>
      <c r="Q9" s="5">
        <v>2</v>
      </c>
      <c r="R9" s="5">
        <v>2</v>
      </c>
      <c r="S9" s="5">
        <v>2</v>
      </c>
      <c r="T9" s="5">
        <v>2</v>
      </c>
      <c r="U9" s="6" t="s">
        <v>42</v>
      </c>
      <c r="V9" s="6" t="s">
        <v>42</v>
      </c>
      <c r="W9" s="6" t="s">
        <v>42</v>
      </c>
      <c r="X9" s="6" t="s">
        <v>42</v>
      </c>
      <c r="Y9" s="6" t="s">
        <v>42</v>
      </c>
      <c r="Z9" s="6" t="s">
        <v>42</v>
      </c>
      <c r="AA9" s="6" t="s">
        <v>42</v>
      </c>
      <c r="AB9" s="6"/>
      <c r="AC9" s="3"/>
      <c r="AD9" s="2">
        <f t="shared" si="1"/>
        <v>2</v>
      </c>
      <c r="AE9" s="3"/>
      <c r="AF9" s="3"/>
      <c r="AG9" s="3">
        <v>2</v>
      </c>
      <c r="AH9" s="3"/>
      <c r="AI9" s="3"/>
      <c r="AJ9" s="3"/>
      <c r="AK9" s="3"/>
      <c r="AL9" s="3"/>
      <c r="AM9" s="3"/>
      <c r="AN9" s="3"/>
      <c r="AO9" s="3"/>
      <c r="AP9" s="25"/>
      <c r="AQ9" s="25"/>
      <c r="AR9" s="3"/>
      <c r="AS9" s="3"/>
      <c r="AT9" s="3"/>
      <c r="AU9" s="3"/>
      <c r="AV9" s="3"/>
      <c r="AW9" s="3"/>
    </row>
    <row r="10" spans="1:49" ht="45" x14ac:dyDescent="0.25">
      <c r="A10" s="5">
        <v>5</v>
      </c>
      <c r="B10" s="14" t="s">
        <v>4</v>
      </c>
      <c r="C10" s="40">
        <f t="shared" si="2"/>
        <v>21</v>
      </c>
      <c r="D10" s="5">
        <v>3</v>
      </c>
      <c r="E10" s="5">
        <v>2</v>
      </c>
      <c r="F10" s="5"/>
      <c r="G10" s="5">
        <v>4</v>
      </c>
      <c r="H10" s="6" t="s">
        <v>42</v>
      </c>
      <c r="I10" s="6" t="s">
        <v>42</v>
      </c>
      <c r="J10" s="6" t="s">
        <v>42</v>
      </c>
      <c r="K10" s="5">
        <v>2</v>
      </c>
      <c r="L10" s="6" t="s">
        <v>42</v>
      </c>
      <c r="M10" s="6" t="s">
        <v>42</v>
      </c>
      <c r="N10" s="6" t="s">
        <v>42</v>
      </c>
      <c r="O10" s="6" t="s">
        <v>42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6" t="s">
        <v>42</v>
      </c>
      <c r="V10" s="6" t="s">
        <v>42</v>
      </c>
      <c r="W10" s="6" t="s">
        <v>42</v>
      </c>
      <c r="X10" s="6" t="s">
        <v>42</v>
      </c>
      <c r="Y10" s="6" t="s">
        <v>42</v>
      </c>
      <c r="Z10" s="6" t="s">
        <v>42</v>
      </c>
      <c r="AA10" s="6" t="s">
        <v>42</v>
      </c>
      <c r="AB10" s="6"/>
      <c r="AC10" s="3"/>
      <c r="AD10" s="2">
        <f t="shared" si="1"/>
        <v>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25"/>
      <c r="AQ10" s="25"/>
      <c r="AR10" s="3">
        <v>3</v>
      </c>
      <c r="AS10" s="3"/>
      <c r="AT10" s="3"/>
      <c r="AU10" s="3"/>
      <c r="AV10" s="3"/>
      <c r="AW10" s="3"/>
    </row>
    <row r="11" spans="1:49" x14ac:dyDescent="0.25">
      <c r="A11" s="32" t="s">
        <v>17</v>
      </c>
      <c r="B11" s="33"/>
      <c r="C11" s="40">
        <f t="shared" si="2"/>
        <v>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2">
        <f t="shared" si="1"/>
        <v>0</v>
      </c>
      <c r="AE11" s="148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26"/>
      <c r="AR11" s="3"/>
      <c r="AS11" s="3"/>
      <c r="AT11" s="3"/>
      <c r="AU11" s="3"/>
      <c r="AV11" s="3"/>
      <c r="AW11" s="3"/>
    </row>
    <row r="12" spans="1:49" ht="30" x14ac:dyDescent="0.25">
      <c r="A12" s="5">
        <v>1</v>
      </c>
      <c r="B12" s="13" t="s">
        <v>5</v>
      </c>
      <c r="C12" s="40">
        <f t="shared" si="2"/>
        <v>22</v>
      </c>
      <c r="D12" s="21">
        <v>3</v>
      </c>
      <c r="E12" s="5">
        <v>2</v>
      </c>
      <c r="F12" s="5">
        <v>1</v>
      </c>
      <c r="G12" s="5">
        <v>4</v>
      </c>
      <c r="H12" s="6" t="s">
        <v>42</v>
      </c>
      <c r="I12" s="6" t="s">
        <v>42</v>
      </c>
      <c r="J12" s="6" t="s">
        <v>42</v>
      </c>
      <c r="K12" s="5">
        <v>2</v>
      </c>
      <c r="L12" s="6" t="s">
        <v>42</v>
      </c>
      <c r="M12" s="6" t="s">
        <v>42</v>
      </c>
      <c r="N12" s="6" t="s">
        <v>42</v>
      </c>
      <c r="O12" s="6" t="s">
        <v>42</v>
      </c>
      <c r="P12" s="5">
        <v>2</v>
      </c>
      <c r="Q12" s="5">
        <v>2</v>
      </c>
      <c r="R12" s="5">
        <v>2</v>
      </c>
      <c r="S12" s="5">
        <v>2</v>
      </c>
      <c r="T12" s="5">
        <v>2</v>
      </c>
      <c r="U12" s="6" t="s">
        <v>42</v>
      </c>
      <c r="V12" s="6" t="s">
        <v>42</v>
      </c>
      <c r="W12" s="6" t="s">
        <v>42</v>
      </c>
      <c r="X12" s="6" t="s">
        <v>42</v>
      </c>
      <c r="Y12" s="6" t="s">
        <v>42</v>
      </c>
      <c r="Z12" s="6" t="s">
        <v>42</v>
      </c>
      <c r="AA12" s="6" t="s">
        <v>42</v>
      </c>
      <c r="AB12" s="6"/>
      <c r="AC12" s="3"/>
      <c r="AD12" s="2">
        <f t="shared" si="1"/>
        <v>2</v>
      </c>
      <c r="AE12" s="3"/>
      <c r="AF12" s="3"/>
      <c r="AG12" s="3">
        <v>2</v>
      </c>
      <c r="AH12" s="3"/>
      <c r="AI12" s="3"/>
      <c r="AJ12" s="3"/>
      <c r="AK12" s="3"/>
      <c r="AL12" s="3"/>
      <c r="AM12" s="3"/>
      <c r="AN12" s="3"/>
      <c r="AO12" s="3"/>
      <c r="AP12" s="25"/>
      <c r="AQ12" s="25"/>
      <c r="AR12" s="3">
        <v>3</v>
      </c>
      <c r="AS12" s="3"/>
      <c r="AT12" s="3"/>
      <c r="AU12" s="3"/>
      <c r="AV12" s="3"/>
      <c r="AW12" s="3"/>
    </row>
    <row r="13" spans="1:49" ht="30" x14ac:dyDescent="0.25">
      <c r="A13" s="5">
        <v>2</v>
      </c>
      <c r="B13" s="2" t="s">
        <v>6</v>
      </c>
      <c r="C13" s="40">
        <f t="shared" si="2"/>
        <v>22</v>
      </c>
      <c r="D13" s="21">
        <v>3</v>
      </c>
      <c r="E13" s="5">
        <v>2</v>
      </c>
      <c r="F13" s="5">
        <v>1</v>
      </c>
      <c r="G13" s="5">
        <v>4</v>
      </c>
      <c r="H13" s="6" t="s">
        <v>42</v>
      </c>
      <c r="I13" s="6" t="s">
        <v>42</v>
      </c>
      <c r="J13" s="6" t="s">
        <v>42</v>
      </c>
      <c r="K13" s="5">
        <v>2</v>
      </c>
      <c r="L13" s="6" t="s">
        <v>42</v>
      </c>
      <c r="M13" s="6" t="s">
        <v>42</v>
      </c>
      <c r="N13" s="6" t="s">
        <v>42</v>
      </c>
      <c r="O13" s="6" t="s">
        <v>42</v>
      </c>
      <c r="P13" s="5">
        <v>2</v>
      </c>
      <c r="Q13" s="5">
        <v>2</v>
      </c>
      <c r="R13" s="5">
        <v>2</v>
      </c>
      <c r="S13" s="5">
        <v>2</v>
      </c>
      <c r="T13" s="5">
        <v>2</v>
      </c>
      <c r="U13" s="6" t="s">
        <v>42</v>
      </c>
      <c r="V13" s="6" t="s">
        <v>42</v>
      </c>
      <c r="W13" s="6" t="s">
        <v>42</v>
      </c>
      <c r="X13" s="6" t="s">
        <v>42</v>
      </c>
      <c r="Y13" s="6" t="s">
        <v>42</v>
      </c>
      <c r="Z13" s="6" t="s">
        <v>42</v>
      </c>
      <c r="AA13" s="6" t="s">
        <v>42</v>
      </c>
      <c r="AB13" s="6"/>
      <c r="AC13" s="3"/>
      <c r="AD13" s="2">
        <f t="shared" si="1"/>
        <v>2</v>
      </c>
      <c r="AE13" s="3"/>
      <c r="AF13" s="3"/>
      <c r="AG13" s="3">
        <v>2</v>
      </c>
      <c r="AH13" s="3"/>
      <c r="AI13" s="3"/>
      <c r="AJ13" s="3"/>
      <c r="AK13" s="3"/>
      <c r="AL13" s="3"/>
      <c r="AM13" s="3"/>
      <c r="AN13" s="3"/>
      <c r="AO13" s="3"/>
      <c r="AP13" s="25"/>
      <c r="AQ13" s="25"/>
      <c r="AR13" s="3">
        <v>3</v>
      </c>
      <c r="AS13" s="3"/>
      <c r="AT13" s="3"/>
      <c r="AU13" s="3"/>
      <c r="AV13" s="3"/>
      <c r="AW13" s="3"/>
    </row>
    <row r="14" spans="1:49" ht="30" x14ac:dyDescent="0.25">
      <c r="A14" s="5">
        <v>3</v>
      </c>
      <c r="B14" s="2" t="s">
        <v>7</v>
      </c>
      <c r="C14" s="40">
        <f t="shared" si="2"/>
        <v>22</v>
      </c>
      <c r="D14" s="21">
        <v>3</v>
      </c>
      <c r="E14" s="5">
        <v>2</v>
      </c>
      <c r="F14" s="5">
        <v>1</v>
      </c>
      <c r="G14" s="5">
        <v>4</v>
      </c>
      <c r="H14" s="6" t="s">
        <v>42</v>
      </c>
      <c r="I14" s="6" t="s">
        <v>42</v>
      </c>
      <c r="J14" s="6" t="s">
        <v>42</v>
      </c>
      <c r="K14" s="5">
        <v>2</v>
      </c>
      <c r="L14" s="6" t="s">
        <v>42</v>
      </c>
      <c r="M14" s="6" t="s">
        <v>42</v>
      </c>
      <c r="N14" s="6" t="s">
        <v>42</v>
      </c>
      <c r="O14" s="6" t="s">
        <v>42</v>
      </c>
      <c r="P14" s="5">
        <v>2</v>
      </c>
      <c r="Q14" s="5">
        <v>2</v>
      </c>
      <c r="R14" s="5">
        <v>2</v>
      </c>
      <c r="S14" s="5">
        <v>2</v>
      </c>
      <c r="T14" s="5">
        <v>2</v>
      </c>
      <c r="U14" s="6" t="s">
        <v>42</v>
      </c>
      <c r="V14" s="6" t="s">
        <v>42</v>
      </c>
      <c r="W14" s="6" t="s">
        <v>42</v>
      </c>
      <c r="X14" s="6" t="s">
        <v>42</v>
      </c>
      <c r="Y14" s="6" t="s">
        <v>42</v>
      </c>
      <c r="Z14" s="6" t="s">
        <v>42</v>
      </c>
      <c r="AA14" s="6" t="s">
        <v>42</v>
      </c>
      <c r="AB14" s="6"/>
      <c r="AC14" s="3"/>
      <c r="AD14" s="2">
        <f t="shared" si="1"/>
        <v>2</v>
      </c>
      <c r="AE14" s="3"/>
      <c r="AF14" s="3"/>
      <c r="AG14" s="3">
        <v>2</v>
      </c>
      <c r="AH14" s="3"/>
      <c r="AI14" s="3"/>
      <c r="AJ14" s="3"/>
      <c r="AK14" s="3"/>
      <c r="AL14" s="3"/>
      <c r="AM14" s="3"/>
      <c r="AN14" s="3"/>
      <c r="AO14" s="3"/>
      <c r="AP14" s="25"/>
      <c r="AQ14" s="25"/>
      <c r="AR14" s="3">
        <v>3</v>
      </c>
      <c r="AS14" s="3"/>
      <c r="AT14" s="3"/>
      <c r="AU14" s="3"/>
      <c r="AV14" s="3"/>
      <c r="AW14" s="3"/>
    </row>
    <row r="15" spans="1:49" ht="30" x14ac:dyDescent="0.25">
      <c r="A15" s="5">
        <v>4</v>
      </c>
      <c r="B15" s="2" t="s">
        <v>8</v>
      </c>
      <c r="C15" s="40">
        <f t="shared" si="2"/>
        <v>22</v>
      </c>
      <c r="D15" s="21">
        <v>3</v>
      </c>
      <c r="E15" s="5">
        <v>2</v>
      </c>
      <c r="F15" s="5">
        <v>1</v>
      </c>
      <c r="G15" s="5">
        <v>4</v>
      </c>
      <c r="H15" s="6" t="s">
        <v>42</v>
      </c>
      <c r="I15" s="6" t="s">
        <v>42</v>
      </c>
      <c r="J15" s="6" t="s">
        <v>42</v>
      </c>
      <c r="K15" s="5">
        <v>2</v>
      </c>
      <c r="L15" s="6" t="s">
        <v>42</v>
      </c>
      <c r="M15" s="6" t="s">
        <v>42</v>
      </c>
      <c r="N15" s="6" t="s">
        <v>42</v>
      </c>
      <c r="O15" s="6" t="s">
        <v>42</v>
      </c>
      <c r="P15" s="5">
        <v>2</v>
      </c>
      <c r="Q15" s="5">
        <v>2</v>
      </c>
      <c r="R15" s="5">
        <v>2</v>
      </c>
      <c r="S15" s="5">
        <v>2</v>
      </c>
      <c r="T15" s="5">
        <v>2</v>
      </c>
      <c r="U15" s="6" t="s">
        <v>42</v>
      </c>
      <c r="V15" s="6" t="s">
        <v>42</v>
      </c>
      <c r="W15" s="6" t="s">
        <v>42</v>
      </c>
      <c r="X15" s="6" t="s">
        <v>42</v>
      </c>
      <c r="Y15" s="6" t="s">
        <v>42</v>
      </c>
      <c r="Z15" s="6" t="s">
        <v>42</v>
      </c>
      <c r="AA15" s="6" t="s">
        <v>42</v>
      </c>
      <c r="AB15" s="6"/>
      <c r="AC15" s="3"/>
      <c r="AD15" s="2">
        <f t="shared" si="1"/>
        <v>2</v>
      </c>
      <c r="AE15" s="3"/>
      <c r="AF15" s="3"/>
      <c r="AG15" s="3">
        <v>2</v>
      </c>
      <c r="AH15" s="3"/>
      <c r="AI15" s="3"/>
      <c r="AJ15" s="3"/>
      <c r="AK15" s="3"/>
      <c r="AL15" s="3"/>
      <c r="AM15" s="3"/>
      <c r="AN15" s="3"/>
      <c r="AO15" s="3"/>
      <c r="AP15" s="25"/>
      <c r="AQ15" s="25"/>
      <c r="AR15" s="3">
        <v>3</v>
      </c>
      <c r="AS15" s="3"/>
      <c r="AT15" s="3"/>
      <c r="AU15" s="3"/>
      <c r="AV15" s="3"/>
      <c r="AW15" s="3"/>
    </row>
    <row r="16" spans="1:49" ht="30" x14ac:dyDescent="0.25">
      <c r="A16" s="5">
        <v>5</v>
      </c>
      <c r="B16" s="2" t="s">
        <v>9</v>
      </c>
      <c r="C16" s="40">
        <f t="shared" si="2"/>
        <v>22</v>
      </c>
      <c r="D16" s="21">
        <v>3</v>
      </c>
      <c r="E16" s="5">
        <v>2</v>
      </c>
      <c r="F16" s="5">
        <v>1</v>
      </c>
      <c r="G16" s="5">
        <v>4</v>
      </c>
      <c r="H16" s="6" t="s">
        <v>42</v>
      </c>
      <c r="I16" s="6" t="s">
        <v>42</v>
      </c>
      <c r="J16" s="6" t="s">
        <v>42</v>
      </c>
      <c r="K16" s="5">
        <v>2</v>
      </c>
      <c r="L16" s="6" t="s">
        <v>42</v>
      </c>
      <c r="M16" s="6" t="s">
        <v>42</v>
      </c>
      <c r="N16" s="6" t="s">
        <v>42</v>
      </c>
      <c r="O16" s="6" t="s">
        <v>42</v>
      </c>
      <c r="P16" s="5">
        <v>2</v>
      </c>
      <c r="Q16" s="5">
        <v>2</v>
      </c>
      <c r="R16" s="5">
        <v>2</v>
      </c>
      <c r="S16" s="5">
        <v>2</v>
      </c>
      <c r="T16" s="5">
        <v>2</v>
      </c>
      <c r="U16" s="6" t="s">
        <v>42</v>
      </c>
      <c r="V16" s="6" t="s">
        <v>42</v>
      </c>
      <c r="W16" s="6" t="s">
        <v>42</v>
      </c>
      <c r="X16" s="6" t="s">
        <v>42</v>
      </c>
      <c r="Y16" s="6" t="s">
        <v>42</v>
      </c>
      <c r="Z16" s="6" t="s">
        <v>42</v>
      </c>
      <c r="AA16" s="6" t="s">
        <v>42</v>
      </c>
      <c r="AB16" s="6"/>
      <c r="AC16" s="3"/>
      <c r="AD16" s="2">
        <f t="shared" si="1"/>
        <v>2</v>
      </c>
      <c r="AE16" s="3"/>
      <c r="AF16" s="3"/>
      <c r="AG16" s="3">
        <v>2</v>
      </c>
      <c r="AH16" s="3"/>
      <c r="AI16" s="3"/>
      <c r="AJ16" s="3"/>
      <c r="AK16" s="3"/>
      <c r="AL16" s="3"/>
      <c r="AM16" s="3"/>
      <c r="AN16" s="3"/>
      <c r="AO16" s="3"/>
      <c r="AP16" s="25"/>
      <c r="AQ16" s="25"/>
      <c r="AR16" s="3">
        <v>1</v>
      </c>
      <c r="AS16" s="3"/>
      <c r="AT16" s="3"/>
      <c r="AU16" s="3"/>
      <c r="AV16" s="3"/>
      <c r="AW16" s="3"/>
    </row>
    <row r="17" spans="1:49" ht="30" x14ac:dyDescent="0.25">
      <c r="A17" s="5">
        <v>6</v>
      </c>
      <c r="B17" s="2" t="s">
        <v>10</v>
      </c>
      <c r="C17" s="40">
        <f t="shared" si="2"/>
        <v>22</v>
      </c>
      <c r="D17" s="21">
        <v>3</v>
      </c>
      <c r="E17" s="5">
        <v>2</v>
      </c>
      <c r="F17" s="5">
        <v>1</v>
      </c>
      <c r="G17" s="5">
        <v>4</v>
      </c>
      <c r="H17" s="6" t="s">
        <v>42</v>
      </c>
      <c r="I17" s="6" t="s">
        <v>42</v>
      </c>
      <c r="J17" s="6" t="s">
        <v>42</v>
      </c>
      <c r="K17" s="5">
        <v>2</v>
      </c>
      <c r="L17" s="6" t="s">
        <v>42</v>
      </c>
      <c r="M17" s="6" t="s">
        <v>42</v>
      </c>
      <c r="N17" s="6" t="s">
        <v>42</v>
      </c>
      <c r="O17" s="6" t="s">
        <v>42</v>
      </c>
      <c r="P17" s="5">
        <v>2</v>
      </c>
      <c r="Q17" s="5">
        <v>2</v>
      </c>
      <c r="R17" s="5">
        <v>2</v>
      </c>
      <c r="S17" s="5">
        <v>2</v>
      </c>
      <c r="T17" s="5">
        <v>2</v>
      </c>
      <c r="U17" s="6" t="s">
        <v>42</v>
      </c>
      <c r="V17" s="6" t="s">
        <v>42</v>
      </c>
      <c r="W17" s="6" t="s">
        <v>42</v>
      </c>
      <c r="X17" s="6" t="s">
        <v>42</v>
      </c>
      <c r="Y17" s="6" t="s">
        <v>42</v>
      </c>
      <c r="Z17" s="6" t="s">
        <v>42</v>
      </c>
      <c r="AA17" s="6" t="s">
        <v>42</v>
      </c>
      <c r="AB17" s="6"/>
      <c r="AC17" s="3"/>
      <c r="AD17" s="2">
        <f t="shared" si="1"/>
        <v>2</v>
      </c>
      <c r="AE17" s="3"/>
      <c r="AF17" s="3"/>
      <c r="AG17" s="3">
        <v>2</v>
      </c>
      <c r="AH17" s="3"/>
      <c r="AI17" s="3"/>
      <c r="AJ17" s="3"/>
      <c r="AK17" s="3"/>
      <c r="AL17" s="3"/>
      <c r="AM17" s="3"/>
      <c r="AN17" s="3"/>
      <c r="AO17" s="3"/>
      <c r="AP17" s="25"/>
      <c r="AQ17" s="25"/>
      <c r="AR17" s="3"/>
      <c r="AS17" s="3"/>
      <c r="AT17" s="3"/>
      <c r="AU17" s="3"/>
      <c r="AV17" s="3"/>
      <c r="AW17" s="3"/>
    </row>
    <row r="18" spans="1:49" ht="30" x14ac:dyDescent="0.25">
      <c r="A18" s="5">
        <v>7</v>
      </c>
      <c r="B18" s="2" t="s">
        <v>11</v>
      </c>
      <c r="C18" s="40">
        <f t="shared" si="2"/>
        <v>22</v>
      </c>
      <c r="D18" s="21">
        <v>3</v>
      </c>
      <c r="E18" s="5">
        <v>2</v>
      </c>
      <c r="F18" s="5">
        <v>1</v>
      </c>
      <c r="G18" s="5">
        <v>4</v>
      </c>
      <c r="H18" s="6" t="s">
        <v>42</v>
      </c>
      <c r="I18" s="6" t="s">
        <v>42</v>
      </c>
      <c r="J18" s="6" t="s">
        <v>42</v>
      </c>
      <c r="K18" s="5">
        <v>2</v>
      </c>
      <c r="L18" s="6" t="s">
        <v>42</v>
      </c>
      <c r="M18" s="6" t="s">
        <v>42</v>
      </c>
      <c r="N18" s="6" t="s">
        <v>42</v>
      </c>
      <c r="O18" s="6" t="s">
        <v>42</v>
      </c>
      <c r="P18" s="5">
        <v>2</v>
      </c>
      <c r="Q18" s="5">
        <v>2</v>
      </c>
      <c r="R18" s="5">
        <v>2</v>
      </c>
      <c r="S18" s="5">
        <v>2</v>
      </c>
      <c r="T18" s="5">
        <v>2</v>
      </c>
      <c r="U18" s="6" t="s">
        <v>42</v>
      </c>
      <c r="V18" s="6" t="s">
        <v>42</v>
      </c>
      <c r="W18" s="6" t="s">
        <v>42</v>
      </c>
      <c r="X18" s="6" t="s">
        <v>42</v>
      </c>
      <c r="Y18" s="6" t="s">
        <v>42</v>
      </c>
      <c r="Z18" s="6" t="s">
        <v>42</v>
      </c>
      <c r="AA18" s="6" t="s">
        <v>42</v>
      </c>
      <c r="AB18" s="6"/>
      <c r="AC18" s="3"/>
      <c r="AD18" s="2">
        <f t="shared" si="1"/>
        <v>2</v>
      </c>
      <c r="AE18" s="3"/>
      <c r="AF18" s="3"/>
      <c r="AG18" s="3">
        <v>2</v>
      </c>
      <c r="AH18" s="3"/>
      <c r="AI18" s="3"/>
      <c r="AJ18" s="3"/>
      <c r="AK18" s="3"/>
      <c r="AL18" s="3"/>
      <c r="AM18" s="3"/>
      <c r="AN18" s="3"/>
      <c r="AO18" s="3"/>
      <c r="AP18" s="25"/>
      <c r="AQ18" s="25"/>
      <c r="AR18" s="3"/>
      <c r="AS18" s="3"/>
      <c r="AT18" s="3"/>
      <c r="AU18" s="3"/>
      <c r="AV18" s="3"/>
      <c r="AW18" s="3"/>
    </row>
    <row r="19" spans="1:49" ht="30" x14ac:dyDescent="0.25">
      <c r="A19" s="5">
        <v>8</v>
      </c>
      <c r="B19" s="2" t="s">
        <v>12</v>
      </c>
      <c r="C19" s="40">
        <f t="shared" si="2"/>
        <v>22</v>
      </c>
      <c r="D19" s="21">
        <v>3</v>
      </c>
      <c r="E19" s="5">
        <v>2</v>
      </c>
      <c r="F19" s="5">
        <v>1</v>
      </c>
      <c r="G19" s="5">
        <v>4</v>
      </c>
      <c r="H19" s="6" t="s">
        <v>42</v>
      </c>
      <c r="I19" s="6" t="s">
        <v>42</v>
      </c>
      <c r="J19" s="6" t="s">
        <v>42</v>
      </c>
      <c r="K19" s="5">
        <v>2</v>
      </c>
      <c r="L19" s="6" t="s">
        <v>42</v>
      </c>
      <c r="M19" s="6" t="s">
        <v>42</v>
      </c>
      <c r="N19" s="6" t="s">
        <v>42</v>
      </c>
      <c r="O19" s="6" t="s">
        <v>42</v>
      </c>
      <c r="P19" s="5">
        <v>2</v>
      </c>
      <c r="Q19" s="5">
        <v>2</v>
      </c>
      <c r="R19" s="5">
        <v>2</v>
      </c>
      <c r="S19" s="5">
        <v>2</v>
      </c>
      <c r="T19" s="5">
        <v>2</v>
      </c>
      <c r="U19" s="6" t="s">
        <v>42</v>
      </c>
      <c r="V19" s="6" t="s">
        <v>42</v>
      </c>
      <c r="W19" s="6" t="s">
        <v>42</v>
      </c>
      <c r="X19" s="6" t="s">
        <v>42</v>
      </c>
      <c r="Y19" s="6" t="s">
        <v>42</v>
      </c>
      <c r="Z19" s="6" t="s">
        <v>42</v>
      </c>
      <c r="AA19" s="6" t="s">
        <v>42</v>
      </c>
      <c r="AB19" s="6"/>
      <c r="AC19" s="3"/>
      <c r="AD19" s="2">
        <f t="shared" si="1"/>
        <v>2</v>
      </c>
      <c r="AE19" s="3"/>
      <c r="AF19" s="3"/>
      <c r="AG19" s="3">
        <v>2</v>
      </c>
      <c r="AH19" s="3"/>
      <c r="AI19" s="3"/>
      <c r="AJ19" s="3"/>
      <c r="AK19" s="3"/>
      <c r="AL19" s="3"/>
      <c r="AM19" s="3"/>
      <c r="AN19" s="3"/>
      <c r="AO19" s="3"/>
      <c r="AP19" s="25"/>
      <c r="AQ19" s="25"/>
      <c r="AR19" s="3">
        <v>1</v>
      </c>
      <c r="AS19" s="3"/>
      <c r="AT19" s="3"/>
      <c r="AU19" s="3"/>
      <c r="AV19" s="3"/>
      <c r="AW19" s="3"/>
    </row>
    <row r="20" spans="1:49" ht="30" x14ac:dyDescent="0.25">
      <c r="A20" s="5">
        <v>9</v>
      </c>
      <c r="B20" s="2" t="s">
        <v>13</v>
      </c>
      <c r="C20" s="40">
        <f t="shared" si="2"/>
        <v>22</v>
      </c>
      <c r="D20" s="21">
        <v>3</v>
      </c>
      <c r="E20" s="5">
        <v>2</v>
      </c>
      <c r="F20" s="5">
        <v>1</v>
      </c>
      <c r="G20" s="5">
        <v>4</v>
      </c>
      <c r="H20" s="6" t="s">
        <v>42</v>
      </c>
      <c r="I20" s="6" t="s">
        <v>42</v>
      </c>
      <c r="J20" s="6" t="s">
        <v>42</v>
      </c>
      <c r="K20" s="5">
        <v>2</v>
      </c>
      <c r="L20" s="6" t="s">
        <v>42</v>
      </c>
      <c r="M20" s="6" t="s">
        <v>42</v>
      </c>
      <c r="N20" s="6" t="s">
        <v>42</v>
      </c>
      <c r="O20" s="6" t="s">
        <v>42</v>
      </c>
      <c r="P20" s="5">
        <v>2</v>
      </c>
      <c r="Q20" s="5">
        <v>2</v>
      </c>
      <c r="R20" s="5">
        <v>2</v>
      </c>
      <c r="S20" s="5">
        <v>2</v>
      </c>
      <c r="T20" s="5">
        <v>2</v>
      </c>
      <c r="U20" s="6" t="s">
        <v>42</v>
      </c>
      <c r="V20" s="6" t="s">
        <v>42</v>
      </c>
      <c r="W20" s="6" t="s">
        <v>42</v>
      </c>
      <c r="X20" s="6" t="s">
        <v>42</v>
      </c>
      <c r="Y20" s="6" t="s">
        <v>42</v>
      </c>
      <c r="Z20" s="6" t="s">
        <v>42</v>
      </c>
      <c r="AA20" s="6" t="s">
        <v>42</v>
      </c>
      <c r="AB20" s="6"/>
      <c r="AC20" s="3"/>
      <c r="AD20" s="2">
        <f t="shared" si="1"/>
        <v>2</v>
      </c>
      <c r="AE20" s="3"/>
      <c r="AF20" s="3"/>
      <c r="AG20" s="3">
        <v>2</v>
      </c>
      <c r="AH20" s="3"/>
      <c r="AI20" s="3"/>
      <c r="AJ20" s="3"/>
      <c r="AK20" s="3"/>
      <c r="AL20" s="3"/>
      <c r="AM20" s="3"/>
      <c r="AN20" s="3"/>
      <c r="AO20" s="3"/>
      <c r="AP20" s="25"/>
      <c r="AQ20" s="25"/>
      <c r="AR20" s="3">
        <v>1</v>
      </c>
      <c r="AS20" s="3"/>
      <c r="AT20" s="3"/>
      <c r="AU20" s="3"/>
      <c r="AV20" s="3"/>
      <c r="AW20" s="3"/>
    </row>
    <row r="21" spans="1:49" ht="30" x14ac:dyDescent="0.25">
      <c r="A21" s="5">
        <v>10</v>
      </c>
      <c r="B21" s="2" t="s">
        <v>14</v>
      </c>
      <c r="C21" s="40">
        <f t="shared" si="2"/>
        <v>22</v>
      </c>
      <c r="D21" s="21">
        <v>3</v>
      </c>
      <c r="E21" s="5">
        <v>2</v>
      </c>
      <c r="F21" s="5">
        <v>1</v>
      </c>
      <c r="G21" s="5">
        <v>4</v>
      </c>
      <c r="H21" s="6" t="s">
        <v>42</v>
      </c>
      <c r="I21" s="6" t="s">
        <v>42</v>
      </c>
      <c r="J21" s="6" t="s">
        <v>42</v>
      </c>
      <c r="K21" s="5">
        <v>2</v>
      </c>
      <c r="L21" s="6" t="s">
        <v>42</v>
      </c>
      <c r="M21" s="6" t="s">
        <v>42</v>
      </c>
      <c r="N21" s="6" t="s">
        <v>42</v>
      </c>
      <c r="O21" s="6" t="s">
        <v>42</v>
      </c>
      <c r="P21" s="5">
        <v>2</v>
      </c>
      <c r="Q21" s="5">
        <v>2</v>
      </c>
      <c r="R21" s="5">
        <v>2</v>
      </c>
      <c r="S21" s="5">
        <v>2</v>
      </c>
      <c r="T21" s="5">
        <v>2</v>
      </c>
      <c r="U21" s="6" t="s">
        <v>42</v>
      </c>
      <c r="V21" s="6" t="s">
        <v>42</v>
      </c>
      <c r="W21" s="6" t="s">
        <v>42</v>
      </c>
      <c r="X21" s="6" t="s">
        <v>42</v>
      </c>
      <c r="Y21" s="6" t="s">
        <v>42</v>
      </c>
      <c r="Z21" s="6" t="s">
        <v>42</v>
      </c>
      <c r="AA21" s="6" t="s">
        <v>42</v>
      </c>
      <c r="AB21" s="6"/>
      <c r="AC21" s="3"/>
      <c r="AD21" s="2">
        <f t="shared" si="1"/>
        <v>2</v>
      </c>
      <c r="AE21" s="3"/>
      <c r="AF21" s="3"/>
      <c r="AG21" s="3">
        <v>2</v>
      </c>
      <c r="AH21" s="3"/>
      <c r="AI21" s="3"/>
      <c r="AJ21" s="3"/>
      <c r="AK21" s="3"/>
      <c r="AL21" s="3"/>
      <c r="AM21" s="3"/>
      <c r="AN21" s="3"/>
      <c r="AO21" s="3"/>
      <c r="AP21" s="25"/>
      <c r="AQ21" s="25"/>
      <c r="AR21" s="3">
        <v>1</v>
      </c>
      <c r="AS21" s="3"/>
      <c r="AT21" s="3"/>
      <c r="AU21" s="3"/>
      <c r="AV21" s="3"/>
      <c r="AW21" s="3"/>
    </row>
    <row r="22" spans="1:49" ht="30" x14ac:dyDescent="0.25">
      <c r="A22" s="5">
        <v>11</v>
      </c>
      <c r="B22" s="2" t="s">
        <v>15</v>
      </c>
      <c r="C22" s="40">
        <f t="shared" si="2"/>
        <v>22</v>
      </c>
      <c r="D22" s="21">
        <v>3</v>
      </c>
      <c r="E22" s="5">
        <v>2</v>
      </c>
      <c r="F22" s="5">
        <v>1</v>
      </c>
      <c r="G22" s="5">
        <v>4</v>
      </c>
      <c r="H22" s="6" t="s">
        <v>42</v>
      </c>
      <c r="I22" s="6" t="s">
        <v>42</v>
      </c>
      <c r="J22" s="6" t="s">
        <v>42</v>
      </c>
      <c r="K22" s="5">
        <v>2</v>
      </c>
      <c r="L22" s="6" t="s">
        <v>42</v>
      </c>
      <c r="M22" s="6" t="s">
        <v>42</v>
      </c>
      <c r="N22" s="6" t="s">
        <v>42</v>
      </c>
      <c r="O22" s="6" t="s">
        <v>42</v>
      </c>
      <c r="P22" s="5">
        <v>2</v>
      </c>
      <c r="Q22" s="5">
        <v>2</v>
      </c>
      <c r="R22" s="5">
        <v>2</v>
      </c>
      <c r="S22" s="5">
        <v>2</v>
      </c>
      <c r="T22" s="5">
        <v>2</v>
      </c>
      <c r="U22" s="6" t="s">
        <v>42</v>
      </c>
      <c r="V22" s="6" t="s">
        <v>42</v>
      </c>
      <c r="W22" s="6" t="s">
        <v>42</v>
      </c>
      <c r="X22" s="6" t="s">
        <v>42</v>
      </c>
      <c r="Y22" s="6" t="s">
        <v>42</v>
      </c>
      <c r="Z22" s="6" t="s">
        <v>42</v>
      </c>
      <c r="AA22" s="6" t="s">
        <v>42</v>
      </c>
      <c r="AB22" s="6"/>
      <c r="AC22" s="3"/>
      <c r="AD22" s="2">
        <f t="shared" si="1"/>
        <v>2</v>
      </c>
      <c r="AE22" s="3"/>
      <c r="AF22" s="3"/>
      <c r="AG22" s="3">
        <v>2</v>
      </c>
      <c r="AH22" s="3"/>
      <c r="AI22" s="3"/>
      <c r="AJ22" s="3"/>
      <c r="AK22" s="3"/>
      <c r="AL22" s="3"/>
      <c r="AM22" s="3"/>
      <c r="AN22" s="3"/>
      <c r="AO22" s="3"/>
      <c r="AP22" s="25"/>
      <c r="AQ22" s="25"/>
      <c r="AR22" s="3">
        <v>1</v>
      </c>
      <c r="AS22" s="3"/>
      <c r="AT22" s="3"/>
      <c r="AU22" s="3"/>
      <c r="AV22" s="3"/>
      <c r="AW22" s="3"/>
    </row>
    <row r="23" spans="1:49" ht="30" x14ac:dyDescent="0.25">
      <c r="A23" s="5">
        <v>12</v>
      </c>
      <c r="B23" s="2" t="s">
        <v>16</v>
      </c>
      <c r="C23" s="40">
        <f t="shared" si="2"/>
        <v>22</v>
      </c>
      <c r="D23" s="21">
        <v>3</v>
      </c>
      <c r="E23" s="5">
        <v>2</v>
      </c>
      <c r="F23" s="5">
        <v>1</v>
      </c>
      <c r="G23" s="5">
        <v>4</v>
      </c>
      <c r="H23" s="6" t="s">
        <v>42</v>
      </c>
      <c r="I23" s="6" t="s">
        <v>42</v>
      </c>
      <c r="J23" s="6" t="s">
        <v>42</v>
      </c>
      <c r="K23" s="5">
        <v>2</v>
      </c>
      <c r="L23" s="6" t="s">
        <v>42</v>
      </c>
      <c r="M23" s="6" t="s">
        <v>42</v>
      </c>
      <c r="N23" s="6" t="s">
        <v>42</v>
      </c>
      <c r="O23" s="6" t="s">
        <v>42</v>
      </c>
      <c r="P23" s="5">
        <v>2</v>
      </c>
      <c r="Q23" s="5">
        <v>2</v>
      </c>
      <c r="R23" s="5">
        <v>2</v>
      </c>
      <c r="S23" s="5">
        <v>2</v>
      </c>
      <c r="T23" s="5">
        <v>2</v>
      </c>
      <c r="U23" s="6" t="s">
        <v>42</v>
      </c>
      <c r="V23" s="6" t="s">
        <v>42</v>
      </c>
      <c r="W23" s="6" t="s">
        <v>42</v>
      </c>
      <c r="X23" s="6" t="s">
        <v>42</v>
      </c>
      <c r="Y23" s="6" t="s">
        <v>42</v>
      </c>
      <c r="Z23" s="6" t="s">
        <v>42</v>
      </c>
      <c r="AA23" s="6" t="s">
        <v>42</v>
      </c>
      <c r="AB23" s="6"/>
      <c r="AC23" s="3"/>
      <c r="AD23" s="2">
        <f t="shared" si="1"/>
        <v>2</v>
      </c>
      <c r="AE23" s="3"/>
      <c r="AF23" s="3"/>
      <c r="AG23" s="3">
        <v>2</v>
      </c>
      <c r="AH23" s="3"/>
      <c r="AI23" s="3"/>
      <c r="AJ23" s="3"/>
      <c r="AK23" s="3"/>
      <c r="AL23" s="3"/>
      <c r="AM23" s="3"/>
      <c r="AN23" s="3"/>
      <c r="AO23" s="3"/>
      <c r="AP23" s="25"/>
      <c r="AQ23" s="25"/>
      <c r="AR23" s="3">
        <v>1</v>
      </c>
      <c r="AS23" s="3"/>
      <c r="AT23" s="3"/>
      <c r="AU23" s="3"/>
      <c r="AV23" s="3"/>
      <c r="AW23" s="3"/>
    </row>
    <row r="24" spans="1:49" x14ac:dyDescent="0.25">
      <c r="A24" s="5">
        <v>13</v>
      </c>
      <c r="B24" s="2" t="s">
        <v>84</v>
      </c>
      <c r="C24" s="40">
        <f t="shared" si="2"/>
        <v>0</v>
      </c>
      <c r="D24" s="21"/>
      <c r="E24" s="5"/>
      <c r="F24" s="5"/>
      <c r="G24" s="5"/>
      <c r="H24" s="6"/>
      <c r="I24" s="6"/>
      <c r="J24" s="6"/>
      <c r="K24" s="5"/>
      <c r="L24" s="6"/>
      <c r="M24" s="6"/>
      <c r="N24" s="6"/>
      <c r="O24" s="6"/>
      <c r="P24" s="5"/>
      <c r="Q24" s="5"/>
      <c r="R24" s="5"/>
      <c r="S24" s="5"/>
      <c r="T24" s="5"/>
      <c r="U24" s="6"/>
      <c r="V24" s="6"/>
      <c r="W24" s="6"/>
      <c r="X24" s="6"/>
      <c r="Y24" s="6"/>
      <c r="Z24" s="6"/>
      <c r="AA24" s="6"/>
      <c r="AB24" s="6"/>
      <c r="AC24" s="3"/>
      <c r="AD24" s="2">
        <f t="shared" si="1"/>
        <v>2</v>
      </c>
      <c r="AE24" s="3"/>
      <c r="AF24" s="3"/>
      <c r="AG24" s="3">
        <v>2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x14ac:dyDescent="0.25">
      <c r="A25" s="5">
        <v>14</v>
      </c>
      <c r="B25" s="2" t="s">
        <v>85</v>
      </c>
      <c r="C25" s="40">
        <f t="shared" si="2"/>
        <v>0</v>
      </c>
      <c r="D25" s="21"/>
      <c r="E25" s="5"/>
      <c r="F25" s="5"/>
      <c r="G25" s="5"/>
      <c r="H25" s="6"/>
      <c r="I25" s="6"/>
      <c r="J25" s="6"/>
      <c r="K25" s="5"/>
      <c r="L25" s="6"/>
      <c r="M25" s="6"/>
      <c r="N25" s="6"/>
      <c r="O25" s="6"/>
      <c r="P25" s="5"/>
      <c r="Q25" s="5"/>
      <c r="R25" s="5"/>
      <c r="S25" s="5"/>
      <c r="T25" s="5"/>
      <c r="U25" s="6"/>
      <c r="V25" s="6"/>
      <c r="W25" s="6"/>
      <c r="X25" s="6"/>
      <c r="Y25" s="6"/>
      <c r="Z25" s="6"/>
      <c r="AA25" s="6"/>
      <c r="AB25" s="6"/>
      <c r="AC25" s="3"/>
      <c r="AD25" s="2">
        <f t="shared" si="1"/>
        <v>2</v>
      </c>
      <c r="AE25" s="3"/>
      <c r="AF25" s="3"/>
      <c r="AG25" s="3">
        <v>2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x14ac:dyDescent="0.25">
      <c r="A26" s="5">
        <v>15</v>
      </c>
      <c r="B26" s="2" t="s">
        <v>99</v>
      </c>
      <c r="C26" s="40">
        <f t="shared" si="2"/>
        <v>0</v>
      </c>
      <c r="D26" s="21"/>
      <c r="E26" s="5"/>
      <c r="F26" s="5"/>
      <c r="G26" s="5"/>
      <c r="H26" s="6"/>
      <c r="I26" s="6"/>
      <c r="J26" s="6"/>
      <c r="K26" s="5"/>
      <c r="L26" s="6"/>
      <c r="M26" s="6"/>
      <c r="N26" s="6"/>
      <c r="O26" s="6"/>
      <c r="P26" s="5"/>
      <c r="Q26" s="5"/>
      <c r="R26" s="5"/>
      <c r="S26" s="5"/>
      <c r="T26" s="5"/>
      <c r="U26" s="6"/>
      <c r="V26" s="6"/>
      <c r="W26" s="6"/>
      <c r="X26" s="6"/>
      <c r="Y26" s="6"/>
      <c r="Z26" s="6"/>
      <c r="AA26" s="6"/>
      <c r="AB26" s="6"/>
      <c r="AC26" s="3"/>
      <c r="AD26" s="2">
        <f t="shared" si="1"/>
        <v>0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>
        <v>3</v>
      </c>
      <c r="AS26" s="3"/>
      <c r="AT26" s="3"/>
      <c r="AU26" s="3"/>
      <c r="AV26" s="3"/>
      <c r="AW26" s="3"/>
    </row>
    <row r="27" spans="1:49" x14ac:dyDescent="0.25">
      <c r="A27" s="5">
        <v>16</v>
      </c>
      <c r="B27" s="2" t="s">
        <v>100</v>
      </c>
      <c r="C27" s="40">
        <f t="shared" si="2"/>
        <v>0</v>
      </c>
      <c r="D27" s="21"/>
      <c r="E27" s="5"/>
      <c r="F27" s="5"/>
      <c r="G27" s="5"/>
      <c r="H27" s="6"/>
      <c r="I27" s="6"/>
      <c r="J27" s="6"/>
      <c r="K27" s="5"/>
      <c r="L27" s="6"/>
      <c r="M27" s="6"/>
      <c r="N27" s="6"/>
      <c r="O27" s="6"/>
      <c r="P27" s="5"/>
      <c r="Q27" s="5"/>
      <c r="R27" s="5"/>
      <c r="S27" s="5"/>
      <c r="T27" s="5"/>
      <c r="U27" s="6"/>
      <c r="V27" s="6"/>
      <c r="W27" s="6"/>
      <c r="X27" s="6"/>
      <c r="Y27" s="6"/>
      <c r="Z27" s="6"/>
      <c r="AA27" s="6"/>
      <c r="AB27" s="6"/>
      <c r="AC27" s="3"/>
      <c r="AD27" s="2">
        <f t="shared" si="1"/>
        <v>0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3</v>
      </c>
      <c r="AS27" s="3"/>
      <c r="AT27" s="3"/>
      <c r="AU27" s="3"/>
      <c r="AV27" s="3"/>
      <c r="AW27" s="3"/>
    </row>
    <row r="28" spans="1:49" x14ac:dyDescent="0.25">
      <c r="A28" s="5">
        <v>17</v>
      </c>
      <c r="B28" s="2" t="s">
        <v>101</v>
      </c>
      <c r="C28" s="40">
        <f t="shared" si="2"/>
        <v>0</v>
      </c>
      <c r="D28" s="21"/>
      <c r="E28" s="5"/>
      <c r="F28" s="5"/>
      <c r="G28" s="5"/>
      <c r="H28" s="6"/>
      <c r="I28" s="6"/>
      <c r="J28" s="6"/>
      <c r="K28" s="5"/>
      <c r="L28" s="6"/>
      <c r="M28" s="6"/>
      <c r="N28" s="6"/>
      <c r="O28" s="6"/>
      <c r="P28" s="5"/>
      <c r="Q28" s="5"/>
      <c r="R28" s="5"/>
      <c r="S28" s="5"/>
      <c r="T28" s="5"/>
      <c r="U28" s="6"/>
      <c r="V28" s="6"/>
      <c r="W28" s="6"/>
      <c r="X28" s="6"/>
      <c r="Y28" s="6"/>
      <c r="Z28" s="6"/>
      <c r="AA28" s="6"/>
      <c r="AB28" s="6"/>
      <c r="AC28" s="3"/>
      <c r="AD28" s="2">
        <f t="shared" si="1"/>
        <v>0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>
        <v>1</v>
      </c>
      <c r="AS28" s="3"/>
      <c r="AT28" s="3"/>
      <c r="AU28" s="3"/>
      <c r="AV28" s="3"/>
      <c r="AW28" s="3"/>
    </row>
    <row r="29" spans="1:49" x14ac:dyDescent="0.25">
      <c r="A29" s="5">
        <v>18</v>
      </c>
      <c r="B29" s="2" t="s">
        <v>102</v>
      </c>
      <c r="C29" s="40">
        <f t="shared" si="2"/>
        <v>0</v>
      </c>
      <c r="D29" s="21"/>
      <c r="E29" s="5"/>
      <c r="F29" s="5"/>
      <c r="G29" s="5"/>
      <c r="H29" s="6"/>
      <c r="I29" s="6"/>
      <c r="J29" s="6"/>
      <c r="K29" s="5"/>
      <c r="L29" s="6"/>
      <c r="M29" s="6"/>
      <c r="N29" s="6"/>
      <c r="O29" s="6"/>
      <c r="P29" s="5"/>
      <c r="Q29" s="5"/>
      <c r="R29" s="5"/>
      <c r="S29" s="5"/>
      <c r="T29" s="5"/>
      <c r="U29" s="6"/>
      <c r="V29" s="6"/>
      <c r="W29" s="6"/>
      <c r="X29" s="6"/>
      <c r="Y29" s="6"/>
      <c r="Z29" s="6"/>
      <c r="AA29" s="6"/>
      <c r="AB29" s="6"/>
      <c r="AC29" s="3"/>
      <c r="AD29" s="2">
        <f t="shared" si="1"/>
        <v>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>
        <v>1</v>
      </c>
      <c r="AS29" s="3"/>
      <c r="AT29" s="3"/>
      <c r="AU29" s="3"/>
      <c r="AV29" s="3"/>
      <c r="AW29" s="3"/>
    </row>
    <row r="30" spans="1:49" x14ac:dyDescent="0.25">
      <c r="A30" s="5">
        <v>19</v>
      </c>
      <c r="B30" s="2" t="s">
        <v>103</v>
      </c>
      <c r="C30" s="40">
        <f t="shared" si="2"/>
        <v>0</v>
      </c>
      <c r="D30" s="21"/>
      <c r="E30" s="5"/>
      <c r="F30" s="5"/>
      <c r="G30" s="5"/>
      <c r="H30" s="6"/>
      <c r="I30" s="6"/>
      <c r="J30" s="6"/>
      <c r="K30" s="5"/>
      <c r="L30" s="6"/>
      <c r="M30" s="6"/>
      <c r="N30" s="6"/>
      <c r="O30" s="6"/>
      <c r="P30" s="5"/>
      <c r="Q30" s="5"/>
      <c r="R30" s="5"/>
      <c r="S30" s="5"/>
      <c r="T30" s="5"/>
      <c r="U30" s="6"/>
      <c r="V30" s="6"/>
      <c r="W30" s="6"/>
      <c r="X30" s="6"/>
      <c r="Y30" s="6"/>
      <c r="Z30" s="6"/>
      <c r="AA30" s="6"/>
      <c r="AB30" s="6"/>
      <c r="AC30" s="3"/>
      <c r="AD30" s="2">
        <f t="shared" si="1"/>
        <v>0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>
        <v>1</v>
      </c>
      <c r="AS30" s="3"/>
      <c r="AT30" s="3"/>
      <c r="AU30" s="3"/>
      <c r="AV30" s="3"/>
      <c r="AW30" s="3"/>
    </row>
    <row r="31" spans="1:49" x14ac:dyDescent="0.25">
      <c r="A31" s="5">
        <v>20</v>
      </c>
      <c r="B31" s="2" t="s">
        <v>104</v>
      </c>
      <c r="C31" s="40">
        <f t="shared" si="2"/>
        <v>0</v>
      </c>
      <c r="D31" s="21"/>
      <c r="E31" s="5"/>
      <c r="F31" s="5"/>
      <c r="G31" s="5"/>
      <c r="H31" s="6"/>
      <c r="I31" s="6"/>
      <c r="J31" s="6"/>
      <c r="K31" s="5"/>
      <c r="L31" s="6"/>
      <c r="M31" s="6"/>
      <c r="N31" s="6"/>
      <c r="O31" s="6"/>
      <c r="P31" s="5"/>
      <c r="Q31" s="5"/>
      <c r="R31" s="5"/>
      <c r="S31" s="5"/>
      <c r="T31" s="5"/>
      <c r="U31" s="6"/>
      <c r="V31" s="6"/>
      <c r="W31" s="6"/>
      <c r="X31" s="6"/>
      <c r="Y31" s="6"/>
      <c r="Z31" s="6"/>
      <c r="AA31" s="6"/>
      <c r="AB31" s="6"/>
      <c r="AC31" s="3"/>
      <c r="AD31" s="2">
        <f t="shared" si="1"/>
        <v>0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>
        <v>1</v>
      </c>
      <c r="AS31" s="3"/>
      <c r="AT31" s="3"/>
      <c r="AU31" s="3"/>
      <c r="AV31" s="3"/>
      <c r="AW31" s="3"/>
    </row>
    <row r="32" spans="1:49" x14ac:dyDescent="0.25">
      <c r="A32" s="5">
        <v>21</v>
      </c>
      <c r="B32" s="2" t="s">
        <v>105</v>
      </c>
      <c r="C32" s="40">
        <f t="shared" si="2"/>
        <v>0</v>
      </c>
      <c r="D32" s="21"/>
      <c r="E32" s="5"/>
      <c r="F32" s="5"/>
      <c r="G32" s="5"/>
      <c r="H32" s="6"/>
      <c r="I32" s="6"/>
      <c r="J32" s="6"/>
      <c r="K32" s="5"/>
      <c r="L32" s="6"/>
      <c r="M32" s="6"/>
      <c r="N32" s="6"/>
      <c r="O32" s="6"/>
      <c r="P32" s="5"/>
      <c r="Q32" s="5"/>
      <c r="R32" s="5"/>
      <c r="S32" s="5"/>
      <c r="T32" s="5"/>
      <c r="U32" s="6"/>
      <c r="V32" s="6"/>
      <c r="W32" s="6"/>
      <c r="X32" s="6"/>
      <c r="Y32" s="6"/>
      <c r="Z32" s="6"/>
      <c r="AA32" s="6"/>
      <c r="AB32" s="6"/>
      <c r="AC32" s="3"/>
      <c r="AD32" s="2">
        <f t="shared" si="1"/>
        <v>0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>
        <v>1</v>
      </c>
      <c r="AS32" s="3"/>
      <c r="AT32" s="3"/>
      <c r="AU32" s="3"/>
      <c r="AV32" s="3"/>
      <c r="AW32" s="3"/>
    </row>
    <row r="33" spans="1:49" x14ac:dyDescent="0.25">
      <c r="A33" s="5">
        <v>22</v>
      </c>
      <c r="B33" s="2" t="s">
        <v>106</v>
      </c>
      <c r="C33" s="40">
        <f t="shared" si="2"/>
        <v>0</v>
      </c>
      <c r="D33" s="21"/>
      <c r="E33" s="5"/>
      <c r="F33" s="5"/>
      <c r="G33" s="5"/>
      <c r="H33" s="6"/>
      <c r="I33" s="6"/>
      <c r="J33" s="6"/>
      <c r="K33" s="5"/>
      <c r="L33" s="6"/>
      <c r="M33" s="6"/>
      <c r="N33" s="6"/>
      <c r="O33" s="6"/>
      <c r="P33" s="5"/>
      <c r="Q33" s="5"/>
      <c r="R33" s="5"/>
      <c r="S33" s="5"/>
      <c r="T33" s="5"/>
      <c r="U33" s="6"/>
      <c r="V33" s="6"/>
      <c r="W33" s="6"/>
      <c r="X33" s="6"/>
      <c r="Y33" s="6"/>
      <c r="Z33" s="6"/>
      <c r="AA33" s="6"/>
      <c r="AB33" s="6"/>
      <c r="AC33" s="3"/>
      <c r="AD33" s="2">
        <f t="shared" si="1"/>
        <v>0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>
        <v>1</v>
      </c>
      <c r="AS33" s="3"/>
      <c r="AT33" s="3"/>
      <c r="AU33" s="3"/>
      <c r="AV33" s="3"/>
      <c r="AW33" s="3"/>
    </row>
    <row r="34" spans="1:49" x14ac:dyDescent="0.25">
      <c r="A34" s="5">
        <v>23</v>
      </c>
      <c r="B34" s="2" t="s">
        <v>107</v>
      </c>
      <c r="C34" s="40">
        <f t="shared" si="2"/>
        <v>0</v>
      </c>
      <c r="D34" s="21"/>
      <c r="E34" s="5"/>
      <c r="F34" s="5"/>
      <c r="G34" s="5"/>
      <c r="H34" s="6"/>
      <c r="I34" s="6"/>
      <c r="J34" s="6"/>
      <c r="K34" s="5"/>
      <c r="L34" s="6"/>
      <c r="M34" s="6"/>
      <c r="N34" s="6"/>
      <c r="O34" s="6"/>
      <c r="P34" s="5"/>
      <c r="Q34" s="5"/>
      <c r="R34" s="5"/>
      <c r="S34" s="5"/>
      <c r="T34" s="5"/>
      <c r="U34" s="6"/>
      <c r="V34" s="6"/>
      <c r="W34" s="6"/>
      <c r="X34" s="6"/>
      <c r="Y34" s="6"/>
      <c r="Z34" s="6"/>
      <c r="AA34" s="6"/>
      <c r="AB34" s="6"/>
      <c r="AC34" s="3"/>
      <c r="AD34" s="2">
        <f t="shared" si="1"/>
        <v>0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>
        <v>1</v>
      </c>
      <c r="AS34" s="3"/>
      <c r="AT34" s="3"/>
      <c r="AU34" s="3"/>
      <c r="AV34" s="3"/>
      <c r="AW34" s="3"/>
    </row>
    <row r="35" spans="1:49" x14ac:dyDescent="0.25">
      <c r="A35" s="5">
        <v>24</v>
      </c>
      <c r="B35" s="2" t="s">
        <v>108</v>
      </c>
      <c r="C35" s="40">
        <f t="shared" si="2"/>
        <v>0</v>
      </c>
      <c r="D35" s="21"/>
      <c r="E35" s="5"/>
      <c r="F35" s="5"/>
      <c r="G35" s="5"/>
      <c r="H35" s="6"/>
      <c r="I35" s="6"/>
      <c r="J35" s="6"/>
      <c r="K35" s="5"/>
      <c r="L35" s="6"/>
      <c r="M35" s="6"/>
      <c r="N35" s="6"/>
      <c r="O35" s="6"/>
      <c r="P35" s="5"/>
      <c r="Q35" s="5"/>
      <c r="R35" s="5"/>
      <c r="S35" s="5"/>
      <c r="T35" s="5"/>
      <c r="U35" s="6"/>
      <c r="V35" s="6"/>
      <c r="W35" s="6"/>
      <c r="X35" s="6"/>
      <c r="Y35" s="6"/>
      <c r="Z35" s="6"/>
      <c r="AA35" s="6"/>
      <c r="AB35" s="6"/>
      <c r="AC35" s="3"/>
      <c r="AD35" s="2">
        <f t="shared" si="1"/>
        <v>0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>
        <v>1</v>
      </c>
      <c r="AS35" s="3"/>
      <c r="AT35" s="3"/>
      <c r="AU35" s="3"/>
      <c r="AV35" s="3"/>
      <c r="AW35" s="3"/>
    </row>
    <row r="36" spans="1:49" x14ac:dyDescent="0.25">
      <c r="A36" s="5">
        <v>25</v>
      </c>
      <c r="B36" s="2" t="s">
        <v>109</v>
      </c>
      <c r="C36" s="40">
        <f t="shared" si="2"/>
        <v>0</v>
      </c>
      <c r="D36" s="21"/>
      <c r="E36" s="5"/>
      <c r="F36" s="5"/>
      <c r="G36" s="5"/>
      <c r="H36" s="6"/>
      <c r="I36" s="6"/>
      <c r="J36" s="6"/>
      <c r="K36" s="5"/>
      <c r="L36" s="6"/>
      <c r="M36" s="6"/>
      <c r="N36" s="6"/>
      <c r="O36" s="6"/>
      <c r="P36" s="5"/>
      <c r="Q36" s="5"/>
      <c r="R36" s="5"/>
      <c r="S36" s="5"/>
      <c r="T36" s="5"/>
      <c r="U36" s="6"/>
      <c r="V36" s="6"/>
      <c r="W36" s="6"/>
      <c r="X36" s="6"/>
      <c r="Y36" s="6"/>
      <c r="Z36" s="6"/>
      <c r="AA36" s="6"/>
      <c r="AB36" s="6"/>
      <c r="AC36" s="3"/>
      <c r="AD36" s="2">
        <f t="shared" si="1"/>
        <v>0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>
        <v>1</v>
      </c>
      <c r="AS36" s="3"/>
      <c r="AT36" s="3"/>
      <c r="AU36" s="3"/>
      <c r="AV36" s="3"/>
      <c r="AW36" s="3"/>
    </row>
    <row r="37" spans="1:49" x14ac:dyDescent="0.25">
      <c r="A37" s="5">
        <v>26</v>
      </c>
      <c r="B37" s="2" t="s">
        <v>27</v>
      </c>
      <c r="C37" s="40">
        <f t="shared" si="2"/>
        <v>0</v>
      </c>
      <c r="D37" s="21"/>
      <c r="E37" s="5"/>
      <c r="F37" s="5"/>
      <c r="G37" s="5"/>
      <c r="H37" s="6"/>
      <c r="I37" s="6"/>
      <c r="J37" s="6"/>
      <c r="K37" s="5"/>
      <c r="L37" s="6"/>
      <c r="M37" s="6"/>
      <c r="N37" s="6"/>
      <c r="O37" s="6"/>
      <c r="P37" s="5"/>
      <c r="Q37" s="5"/>
      <c r="R37" s="5"/>
      <c r="S37" s="5"/>
      <c r="T37" s="5"/>
      <c r="U37" s="6"/>
      <c r="V37" s="6"/>
      <c r="W37" s="6"/>
      <c r="X37" s="6"/>
      <c r="Y37" s="6"/>
      <c r="Z37" s="6"/>
      <c r="AA37" s="6"/>
      <c r="AB37" s="6"/>
      <c r="AC37" s="3"/>
      <c r="AD37" s="2">
        <f t="shared" si="1"/>
        <v>0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>
        <v>3</v>
      </c>
      <c r="AS37" s="3"/>
      <c r="AT37" s="3"/>
      <c r="AU37" s="3"/>
      <c r="AV37" s="3"/>
      <c r="AW37" s="3"/>
    </row>
    <row r="38" spans="1:49" x14ac:dyDescent="0.25">
      <c r="A38" s="5">
        <v>27</v>
      </c>
      <c r="B38" s="16" t="s">
        <v>29</v>
      </c>
      <c r="C38" s="40">
        <f t="shared" si="2"/>
        <v>0</v>
      </c>
      <c r="D38" s="21"/>
      <c r="E38" s="5"/>
      <c r="F38" s="5"/>
      <c r="G38" s="5"/>
      <c r="H38" s="6"/>
      <c r="I38" s="6"/>
      <c r="J38" s="6"/>
      <c r="K38" s="5"/>
      <c r="L38" s="6"/>
      <c r="M38" s="6"/>
      <c r="N38" s="6"/>
      <c r="O38" s="6"/>
      <c r="P38" s="5"/>
      <c r="Q38" s="5"/>
      <c r="R38" s="5"/>
      <c r="S38" s="5"/>
      <c r="T38" s="5"/>
      <c r="U38" s="6"/>
      <c r="V38" s="6"/>
      <c r="W38" s="6"/>
      <c r="X38" s="6"/>
      <c r="Y38" s="6"/>
      <c r="Z38" s="6"/>
      <c r="AA38" s="6"/>
      <c r="AB38" s="6"/>
      <c r="AC38" s="3"/>
      <c r="AD38" s="2">
        <f t="shared" si="1"/>
        <v>0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>
        <v>1</v>
      </c>
      <c r="AS38" s="3"/>
      <c r="AT38" s="3"/>
      <c r="AU38" s="3"/>
      <c r="AV38" s="3"/>
      <c r="AW38" s="3"/>
    </row>
    <row r="39" spans="1:49" x14ac:dyDescent="0.25">
      <c r="A39" s="5">
        <v>28</v>
      </c>
      <c r="B39" s="17" t="s">
        <v>30</v>
      </c>
      <c r="C39" s="40">
        <f t="shared" si="2"/>
        <v>0</v>
      </c>
      <c r="D39" s="21"/>
      <c r="E39" s="5"/>
      <c r="F39" s="5"/>
      <c r="G39" s="5"/>
      <c r="H39" s="6"/>
      <c r="I39" s="6"/>
      <c r="J39" s="6"/>
      <c r="K39" s="5"/>
      <c r="L39" s="6"/>
      <c r="M39" s="6"/>
      <c r="N39" s="6"/>
      <c r="O39" s="6"/>
      <c r="P39" s="5"/>
      <c r="Q39" s="5"/>
      <c r="R39" s="5"/>
      <c r="S39" s="5"/>
      <c r="T39" s="5"/>
      <c r="U39" s="6"/>
      <c r="V39" s="6"/>
      <c r="W39" s="6"/>
      <c r="X39" s="6"/>
      <c r="Y39" s="6"/>
      <c r="Z39" s="6"/>
      <c r="AA39" s="6"/>
      <c r="AB39" s="6"/>
      <c r="AC39" s="3"/>
      <c r="AD39" s="2">
        <f t="shared" si="1"/>
        <v>0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>
        <v>1</v>
      </c>
      <c r="AS39" s="3"/>
      <c r="AT39" s="3"/>
      <c r="AU39" s="3"/>
      <c r="AV39" s="3"/>
      <c r="AW39" s="3"/>
    </row>
    <row r="40" spans="1:49" x14ac:dyDescent="0.25">
      <c r="A40" s="5">
        <v>29</v>
      </c>
      <c r="B40" s="2" t="s">
        <v>96</v>
      </c>
      <c r="C40" s="40">
        <f t="shared" si="2"/>
        <v>0</v>
      </c>
      <c r="D40" s="21"/>
      <c r="E40" s="5"/>
      <c r="F40" s="5"/>
      <c r="G40" s="5"/>
      <c r="H40" s="6"/>
      <c r="I40" s="6"/>
      <c r="J40" s="6"/>
      <c r="K40" s="5"/>
      <c r="L40" s="6"/>
      <c r="M40" s="6"/>
      <c r="N40" s="6"/>
      <c r="O40" s="6"/>
      <c r="P40" s="5"/>
      <c r="Q40" s="5"/>
      <c r="R40" s="5"/>
      <c r="S40" s="5"/>
      <c r="T40" s="5"/>
      <c r="U40" s="6"/>
      <c r="V40" s="6"/>
      <c r="W40" s="6"/>
      <c r="X40" s="6"/>
      <c r="Y40" s="6"/>
      <c r="Z40" s="6"/>
      <c r="AA40" s="6"/>
      <c r="AB40" s="6"/>
      <c r="AC40" s="3"/>
      <c r="AD40" s="2">
        <f t="shared" si="1"/>
        <v>0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>
        <v>1</v>
      </c>
      <c r="AS40" s="3"/>
      <c r="AT40" s="3"/>
      <c r="AU40" s="3"/>
      <c r="AV40" s="3"/>
      <c r="AW40" s="3"/>
    </row>
    <row r="41" spans="1:49" x14ac:dyDescent="0.25">
      <c r="A41" s="32" t="s">
        <v>19</v>
      </c>
      <c r="B41" s="33"/>
      <c r="C41" s="40">
        <f t="shared" si="2"/>
        <v>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  <c r="AD41" s="2">
        <f t="shared" si="1"/>
        <v>0</v>
      </c>
      <c r="AE41" s="150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9"/>
      <c r="AR41" s="3"/>
      <c r="AS41" s="3"/>
      <c r="AT41" s="3"/>
      <c r="AU41" s="3"/>
      <c r="AV41" s="3"/>
      <c r="AW41" s="3"/>
    </row>
    <row r="42" spans="1:49" ht="150" x14ac:dyDescent="0.25">
      <c r="A42" s="9">
        <v>1</v>
      </c>
      <c r="B42" s="4" t="s">
        <v>71</v>
      </c>
      <c r="C42" s="40">
        <f t="shared" si="2"/>
        <v>22</v>
      </c>
      <c r="D42" s="5">
        <v>3</v>
      </c>
      <c r="E42" s="5">
        <v>2</v>
      </c>
      <c r="F42" s="5">
        <v>1</v>
      </c>
      <c r="G42" s="5">
        <v>4</v>
      </c>
      <c r="H42" s="6" t="s">
        <v>42</v>
      </c>
      <c r="I42" s="6" t="s">
        <v>42</v>
      </c>
      <c r="J42" s="6" t="s">
        <v>42</v>
      </c>
      <c r="K42" s="5">
        <v>2</v>
      </c>
      <c r="L42" s="6" t="s">
        <v>42</v>
      </c>
      <c r="M42" s="6" t="s">
        <v>42</v>
      </c>
      <c r="N42" s="6" t="s">
        <v>42</v>
      </c>
      <c r="O42" s="6" t="s">
        <v>42</v>
      </c>
      <c r="P42" s="5">
        <v>2</v>
      </c>
      <c r="Q42" s="5">
        <v>2</v>
      </c>
      <c r="R42" s="5">
        <v>2</v>
      </c>
      <c r="S42" s="5">
        <v>2</v>
      </c>
      <c r="T42" s="5">
        <v>2</v>
      </c>
      <c r="U42" s="6" t="s">
        <v>42</v>
      </c>
      <c r="V42" s="6" t="s">
        <v>42</v>
      </c>
      <c r="W42" s="6" t="s">
        <v>42</v>
      </c>
      <c r="X42" s="6" t="s">
        <v>42</v>
      </c>
      <c r="Y42" s="6" t="s">
        <v>42</v>
      </c>
      <c r="Z42" s="6" t="s">
        <v>42</v>
      </c>
      <c r="AA42" s="6" t="s">
        <v>42</v>
      </c>
      <c r="AB42" s="6"/>
      <c r="AC42" s="3"/>
      <c r="AD42" s="2">
        <f t="shared" si="1"/>
        <v>2</v>
      </c>
      <c r="AE42" s="3"/>
      <c r="AF42" s="3">
        <v>1</v>
      </c>
      <c r="AG42" s="3"/>
      <c r="AH42" s="3"/>
      <c r="AI42" s="3"/>
      <c r="AJ42" s="3"/>
      <c r="AK42" s="3"/>
      <c r="AL42" s="3"/>
      <c r="AM42" s="3"/>
      <c r="AN42" s="3"/>
      <c r="AO42" s="3"/>
      <c r="AP42" s="25">
        <v>1</v>
      </c>
      <c r="AQ42" s="25"/>
      <c r="AR42" s="3"/>
      <c r="AS42" s="3"/>
      <c r="AT42" s="3"/>
      <c r="AU42" s="3"/>
      <c r="AV42" s="3"/>
      <c r="AW42" s="3"/>
    </row>
    <row r="43" spans="1:49" x14ac:dyDescent="0.25">
      <c r="A43" s="32" t="s">
        <v>20</v>
      </c>
      <c r="B43" s="33"/>
      <c r="C43" s="40">
        <f t="shared" si="2"/>
        <v>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  <c r="AD43" s="2">
        <f t="shared" si="1"/>
        <v>0</v>
      </c>
      <c r="AE43" s="150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9"/>
      <c r="AR43" s="3"/>
      <c r="AS43" s="3"/>
      <c r="AT43" s="3"/>
      <c r="AU43" s="3"/>
      <c r="AV43" s="3"/>
      <c r="AW43" s="3"/>
    </row>
    <row r="44" spans="1:49" ht="30" x14ac:dyDescent="0.25">
      <c r="A44" s="7">
        <v>1</v>
      </c>
      <c r="B44" s="15" t="s">
        <v>21</v>
      </c>
      <c r="C44" s="40">
        <f t="shared" si="2"/>
        <v>456</v>
      </c>
      <c r="D44" s="6" t="s">
        <v>42</v>
      </c>
      <c r="E44" s="6" t="s">
        <v>42</v>
      </c>
      <c r="F44" s="6" t="s">
        <v>42</v>
      </c>
      <c r="G44" s="12">
        <f>H44+I44+J44</f>
        <v>36</v>
      </c>
      <c r="H44" s="5">
        <v>12</v>
      </c>
      <c r="I44" s="5">
        <v>24</v>
      </c>
      <c r="J44" s="5">
        <v>0</v>
      </c>
      <c r="K44" s="12">
        <f>L44+M44+N44+O44</f>
        <v>60</v>
      </c>
      <c r="L44" s="5">
        <v>12</v>
      </c>
      <c r="M44" s="5">
        <v>24</v>
      </c>
      <c r="N44" s="5">
        <v>24</v>
      </c>
      <c r="O44" s="5">
        <v>0</v>
      </c>
      <c r="P44" s="6" t="s">
        <v>42</v>
      </c>
      <c r="Q44" s="6" t="s">
        <v>42</v>
      </c>
      <c r="R44" s="6" t="s">
        <v>42</v>
      </c>
      <c r="S44" s="6" t="s">
        <v>42</v>
      </c>
      <c r="T44" s="12">
        <f>U44+V44+W44+X44+Y44+Z44+AA44</f>
        <v>132</v>
      </c>
      <c r="U44" s="5">
        <v>12</v>
      </c>
      <c r="V44" s="5">
        <v>48</v>
      </c>
      <c r="W44" s="5">
        <v>12</v>
      </c>
      <c r="X44" s="5">
        <v>24</v>
      </c>
      <c r="Y44" s="5">
        <v>12</v>
      </c>
      <c r="Z44" s="5">
        <v>24</v>
      </c>
      <c r="AA44" s="5">
        <v>0</v>
      </c>
      <c r="AB44" s="5"/>
      <c r="AC44" s="3"/>
      <c r="AD44" s="2">
        <f t="shared" si="1"/>
        <v>0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5"/>
      <c r="AQ44" s="25"/>
      <c r="AR44" s="3">
        <f>AS44+AT44</f>
        <v>48</v>
      </c>
      <c r="AS44" s="3">
        <v>24</v>
      </c>
      <c r="AT44" s="3">
        <v>24</v>
      </c>
      <c r="AU44" s="3"/>
      <c r="AV44" s="3"/>
      <c r="AW44" s="3">
        <v>72</v>
      </c>
    </row>
    <row r="45" spans="1:49" ht="30" x14ac:dyDescent="0.25">
      <c r="A45" s="8">
        <v>2</v>
      </c>
      <c r="B45" s="16" t="s">
        <v>22</v>
      </c>
      <c r="C45" s="40">
        <f t="shared" si="2"/>
        <v>408</v>
      </c>
      <c r="D45" s="6" t="s">
        <v>42</v>
      </c>
      <c r="E45" s="6" t="s">
        <v>42</v>
      </c>
      <c r="F45" s="6" t="s">
        <v>42</v>
      </c>
      <c r="G45" s="12">
        <f t="shared" ref="G45:G58" si="3">H45+I45+J45</f>
        <v>36</v>
      </c>
      <c r="H45" s="5">
        <v>12</v>
      </c>
      <c r="I45" s="5">
        <v>24</v>
      </c>
      <c r="J45" s="5">
        <v>0</v>
      </c>
      <c r="K45" s="12">
        <f t="shared" ref="K45:K58" si="4">L45+M45+N45+O45</f>
        <v>60</v>
      </c>
      <c r="L45" s="5">
        <v>12</v>
      </c>
      <c r="M45" s="5">
        <v>24</v>
      </c>
      <c r="N45" s="5">
        <v>24</v>
      </c>
      <c r="O45" s="5">
        <v>0</v>
      </c>
      <c r="P45" s="6" t="s">
        <v>42</v>
      </c>
      <c r="Q45" s="6" t="s">
        <v>42</v>
      </c>
      <c r="R45" s="6" t="s">
        <v>42</v>
      </c>
      <c r="S45" s="6" t="s">
        <v>42</v>
      </c>
      <c r="T45" s="12">
        <f t="shared" ref="T45:T58" si="5">U45+V45+W45+X45+Y45+Z45+AA45</f>
        <v>108</v>
      </c>
      <c r="U45" s="5">
        <v>12</v>
      </c>
      <c r="V45" s="5">
        <v>24</v>
      </c>
      <c r="W45" s="5">
        <v>12</v>
      </c>
      <c r="X45" s="5">
        <v>24</v>
      </c>
      <c r="Y45" s="5">
        <v>12</v>
      </c>
      <c r="Z45" s="5">
        <v>24</v>
      </c>
      <c r="AA45" s="5">
        <v>0</v>
      </c>
      <c r="AB45" s="5"/>
      <c r="AC45" s="3"/>
      <c r="AD45" s="2">
        <f t="shared" si="1"/>
        <v>0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5"/>
      <c r="AQ45" s="25"/>
      <c r="AR45" s="3">
        <f t="shared" ref="AR45:AR58" si="6">AS45+AT45</f>
        <v>48</v>
      </c>
      <c r="AS45" s="3">
        <v>24</v>
      </c>
      <c r="AT45" s="3">
        <v>24</v>
      </c>
      <c r="AU45" s="3"/>
      <c r="AV45" s="3"/>
      <c r="AW45" s="3">
        <v>72</v>
      </c>
    </row>
    <row r="46" spans="1:49" ht="30" x14ac:dyDescent="0.25">
      <c r="A46" s="7">
        <v>3</v>
      </c>
      <c r="B46" s="15" t="s">
        <v>23</v>
      </c>
      <c r="C46" s="40">
        <f t="shared" si="2"/>
        <v>336</v>
      </c>
      <c r="D46" s="6" t="s">
        <v>42</v>
      </c>
      <c r="E46" s="6" t="s">
        <v>42</v>
      </c>
      <c r="F46" s="6" t="s">
        <v>42</v>
      </c>
      <c r="G46" s="12">
        <f t="shared" si="3"/>
        <v>36</v>
      </c>
      <c r="H46" s="5">
        <v>12</v>
      </c>
      <c r="I46" s="5">
        <v>24</v>
      </c>
      <c r="J46" s="5">
        <v>0</v>
      </c>
      <c r="K46" s="12">
        <f t="shared" si="4"/>
        <v>48</v>
      </c>
      <c r="L46" s="5">
        <v>12</v>
      </c>
      <c r="M46" s="5">
        <v>24</v>
      </c>
      <c r="N46" s="5">
        <v>12</v>
      </c>
      <c r="O46" s="5">
        <v>0</v>
      </c>
      <c r="P46" s="6" t="s">
        <v>42</v>
      </c>
      <c r="Q46" s="6" t="s">
        <v>42</v>
      </c>
      <c r="R46" s="6" t="s">
        <v>42</v>
      </c>
      <c r="S46" s="6" t="s">
        <v>42</v>
      </c>
      <c r="T46" s="12">
        <f t="shared" si="5"/>
        <v>84</v>
      </c>
      <c r="U46" s="5">
        <v>12</v>
      </c>
      <c r="V46" s="5">
        <v>24</v>
      </c>
      <c r="W46" s="5">
        <v>12</v>
      </c>
      <c r="X46" s="5">
        <v>12</v>
      </c>
      <c r="Y46" s="5">
        <v>12</v>
      </c>
      <c r="Z46" s="5">
        <v>12</v>
      </c>
      <c r="AA46" s="5">
        <v>0</v>
      </c>
      <c r="AB46" s="5"/>
      <c r="AC46" s="3"/>
      <c r="AD46" s="2">
        <f t="shared" si="1"/>
        <v>0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5"/>
      <c r="AQ46" s="25"/>
      <c r="AR46" s="3">
        <f t="shared" si="6"/>
        <v>32</v>
      </c>
      <c r="AS46" s="3">
        <v>20</v>
      </c>
      <c r="AT46" s="3">
        <v>12</v>
      </c>
      <c r="AU46" s="3"/>
      <c r="AV46" s="3"/>
      <c r="AW46" s="3">
        <v>48</v>
      </c>
    </row>
    <row r="47" spans="1:49" ht="30" x14ac:dyDescent="0.25">
      <c r="A47" s="7">
        <v>4</v>
      </c>
      <c r="B47" s="16" t="s">
        <v>24</v>
      </c>
      <c r="C47" s="40">
        <f t="shared" si="2"/>
        <v>142</v>
      </c>
      <c r="D47" s="6" t="s">
        <v>42</v>
      </c>
      <c r="E47" s="6" t="s">
        <v>42</v>
      </c>
      <c r="F47" s="6" t="s">
        <v>42</v>
      </c>
      <c r="G47" s="12">
        <f t="shared" si="3"/>
        <v>9</v>
      </c>
      <c r="H47" s="5">
        <v>4</v>
      </c>
      <c r="I47" s="5">
        <v>4</v>
      </c>
      <c r="J47" s="5">
        <v>1</v>
      </c>
      <c r="K47" s="12">
        <f t="shared" si="4"/>
        <v>21</v>
      </c>
      <c r="L47" s="5">
        <v>4</v>
      </c>
      <c r="M47" s="5">
        <v>4</v>
      </c>
      <c r="N47" s="5">
        <v>12</v>
      </c>
      <c r="O47" s="5">
        <v>1</v>
      </c>
      <c r="P47" s="6" t="s">
        <v>42</v>
      </c>
      <c r="Q47" s="6" t="s">
        <v>42</v>
      </c>
      <c r="R47" s="6" t="s">
        <v>42</v>
      </c>
      <c r="S47" s="6" t="s">
        <v>42</v>
      </c>
      <c r="T47" s="12">
        <f t="shared" si="5"/>
        <v>41</v>
      </c>
      <c r="U47" s="5">
        <v>4</v>
      </c>
      <c r="V47" s="5">
        <v>4</v>
      </c>
      <c r="W47" s="5">
        <v>4</v>
      </c>
      <c r="X47" s="5">
        <v>12</v>
      </c>
      <c r="Y47" s="5">
        <v>4</v>
      </c>
      <c r="Z47" s="5">
        <v>12</v>
      </c>
      <c r="AA47" s="5">
        <v>1</v>
      </c>
      <c r="AB47" s="5"/>
      <c r="AC47" s="3"/>
      <c r="AD47" s="2">
        <f t="shared" si="1"/>
        <v>0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5"/>
      <c r="AQ47" s="25"/>
      <c r="AR47" s="3">
        <f t="shared" si="6"/>
        <v>8</v>
      </c>
      <c r="AS47" s="3">
        <v>8</v>
      </c>
      <c r="AT47" s="3"/>
      <c r="AU47" s="3"/>
      <c r="AV47" s="3"/>
      <c r="AW47" s="3">
        <v>28</v>
      </c>
    </row>
    <row r="48" spans="1:49" ht="30" x14ac:dyDescent="0.25">
      <c r="A48" s="8">
        <v>5</v>
      </c>
      <c r="B48" s="15" t="s">
        <v>25</v>
      </c>
      <c r="C48" s="40">
        <f t="shared" si="2"/>
        <v>168</v>
      </c>
      <c r="D48" s="6" t="s">
        <v>42</v>
      </c>
      <c r="E48" s="6" t="s">
        <v>42</v>
      </c>
      <c r="F48" s="6" t="s">
        <v>42</v>
      </c>
      <c r="G48" s="12">
        <f t="shared" si="3"/>
        <v>8</v>
      </c>
      <c r="H48" s="5">
        <v>4</v>
      </c>
      <c r="I48" s="5">
        <v>4</v>
      </c>
      <c r="J48" s="5">
        <v>0</v>
      </c>
      <c r="K48" s="12">
        <f t="shared" si="4"/>
        <v>28</v>
      </c>
      <c r="L48" s="5">
        <v>4</v>
      </c>
      <c r="M48" s="5">
        <v>12</v>
      </c>
      <c r="N48" s="5">
        <v>12</v>
      </c>
      <c r="O48" s="5">
        <v>0</v>
      </c>
      <c r="P48" s="6" t="s">
        <v>42</v>
      </c>
      <c r="Q48" s="6" t="s">
        <v>42</v>
      </c>
      <c r="R48" s="6" t="s">
        <v>42</v>
      </c>
      <c r="S48" s="6" t="s">
        <v>42</v>
      </c>
      <c r="T48" s="12">
        <f t="shared" si="5"/>
        <v>48</v>
      </c>
      <c r="U48" s="5">
        <v>4</v>
      </c>
      <c r="V48" s="5">
        <v>12</v>
      </c>
      <c r="W48" s="5">
        <v>4</v>
      </c>
      <c r="X48" s="5">
        <v>12</v>
      </c>
      <c r="Y48" s="5">
        <v>4</v>
      </c>
      <c r="Z48" s="5">
        <v>12</v>
      </c>
      <c r="AA48" s="5">
        <v>0</v>
      </c>
      <c r="AB48" s="5"/>
      <c r="AC48" s="3"/>
      <c r="AD48" s="2">
        <f t="shared" si="1"/>
        <v>0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5"/>
      <c r="AQ48" s="25"/>
      <c r="AR48" s="3">
        <f t="shared" si="6"/>
        <v>8</v>
      </c>
      <c r="AS48" s="3">
        <v>4</v>
      </c>
      <c r="AT48" s="3">
        <v>4</v>
      </c>
      <c r="AU48" s="3"/>
      <c r="AV48" s="3"/>
      <c r="AW48" s="3">
        <v>56</v>
      </c>
    </row>
    <row r="49" spans="1:49" ht="30" x14ac:dyDescent="0.25">
      <c r="A49" s="7">
        <v>6</v>
      </c>
      <c r="B49" s="16" t="s">
        <v>8</v>
      </c>
      <c r="C49" s="40">
        <f t="shared" si="2"/>
        <v>192</v>
      </c>
      <c r="D49" s="6" t="s">
        <v>42</v>
      </c>
      <c r="E49" s="6" t="s">
        <v>42</v>
      </c>
      <c r="F49" s="6" t="s">
        <v>42</v>
      </c>
      <c r="G49" s="12">
        <f t="shared" si="3"/>
        <v>36</v>
      </c>
      <c r="H49" s="5">
        <v>12</v>
      </c>
      <c r="I49" s="5">
        <v>24</v>
      </c>
      <c r="J49" s="5">
        <v>0</v>
      </c>
      <c r="K49" s="12">
        <f t="shared" si="4"/>
        <v>60</v>
      </c>
      <c r="L49" s="5">
        <v>12</v>
      </c>
      <c r="M49" s="5">
        <v>24</v>
      </c>
      <c r="N49" s="5">
        <v>24</v>
      </c>
      <c r="O49" s="5">
        <v>0</v>
      </c>
      <c r="P49" s="6" t="s">
        <v>42</v>
      </c>
      <c r="Q49" s="6" t="s">
        <v>42</v>
      </c>
      <c r="R49" s="6" t="s">
        <v>42</v>
      </c>
      <c r="S49" s="6" t="s">
        <v>42</v>
      </c>
      <c r="T49" s="12">
        <f t="shared" si="5"/>
        <v>0</v>
      </c>
      <c r="U49" s="5">
        <v>0</v>
      </c>
      <c r="V49" s="5"/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/>
      <c r="AC49" s="3"/>
      <c r="AD49" s="2">
        <f t="shared" si="1"/>
        <v>0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5"/>
      <c r="AQ49" s="25"/>
      <c r="AR49" s="3">
        <f t="shared" si="6"/>
        <v>48</v>
      </c>
      <c r="AS49" s="3">
        <v>24</v>
      </c>
      <c r="AT49" s="3">
        <v>24</v>
      </c>
      <c r="AU49" s="3"/>
      <c r="AV49" s="3"/>
      <c r="AW49" s="3">
        <v>72</v>
      </c>
    </row>
    <row r="50" spans="1:49" ht="30" x14ac:dyDescent="0.25">
      <c r="A50" s="7">
        <v>7</v>
      </c>
      <c r="B50" s="15" t="s">
        <v>26</v>
      </c>
      <c r="C50" s="40">
        <f t="shared" si="2"/>
        <v>432</v>
      </c>
      <c r="D50" s="6" t="s">
        <v>42</v>
      </c>
      <c r="E50" s="6" t="s">
        <v>42</v>
      </c>
      <c r="F50" s="6" t="s">
        <v>42</v>
      </c>
      <c r="G50" s="12">
        <f t="shared" si="3"/>
        <v>36</v>
      </c>
      <c r="H50" s="5">
        <v>12</v>
      </c>
      <c r="I50" s="5">
        <v>24</v>
      </c>
      <c r="J50" s="5">
        <v>0</v>
      </c>
      <c r="K50" s="12">
        <f t="shared" si="4"/>
        <v>48</v>
      </c>
      <c r="L50" s="5">
        <v>12</v>
      </c>
      <c r="M50" s="5">
        <v>24</v>
      </c>
      <c r="N50" s="5">
        <v>12</v>
      </c>
      <c r="O50" s="5">
        <v>0</v>
      </c>
      <c r="P50" s="6" t="s">
        <v>42</v>
      </c>
      <c r="Q50" s="6" t="s">
        <v>42</v>
      </c>
      <c r="R50" s="6" t="s">
        <v>42</v>
      </c>
      <c r="S50" s="6" t="s">
        <v>42</v>
      </c>
      <c r="T50" s="12">
        <f t="shared" si="5"/>
        <v>132</v>
      </c>
      <c r="U50" s="5">
        <v>12</v>
      </c>
      <c r="V50" s="5">
        <v>48</v>
      </c>
      <c r="W50" s="5">
        <v>12</v>
      </c>
      <c r="X50" s="5">
        <v>24</v>
      </c>
      <c r="Y50" s="5">
        <v>12</v>
      </c>
      <c r="Z50" s="5">
        <v>24</v>
      </c>
      <c r="AA50" s="5">
        <v>0</v>
      </c>
      <c r="AB50" s="5"/>
      <c r="AC50" s="3"/>
      <c r="AD50" s="2">
        <f t="shared" si="1"/>
        <v>0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25"/>
      <c r="AQ50" s="25"/>
      <c r="AR50" s="3">
        <f t="shared" si="6"/>
        <v>48</v>
      </c>
      <c r="AS50" s="3">
        <v>24</v>
      </c>
      <c r="AT50" s="3">
        <v>24</v>
      </c>
      <c r="AU50" s="3"/>
      <c r="AV50" s="3"/>
      <c r="AW50" s="3">
        <v>72</v>
      </c>
    </row>
    <row r="51" spans="1:49" ht="30" x14ac:dyDescent="0.25">
      <c r="A51" s="8">
        <v>8</v>
      </c>
      <c r="B51" s="30" t="s">
        <v>27</v>
      </c>
      <c r="C51" s="40">
        <f t="shared" si="2"/>
        <v>432</v>
      </c>
      <c r="D51" s="6" t="s">
        <v>42</v>
      </c>
      <c r="E51" s="6" t="s">
        <v>42</v>
      </c>
      <c r="F51" s="6" t="s">
        <v>42</v>
      </c>
      <c r="G51" s="12">
        <f t="shared" si="3"/>
        <v>36</v>
      </c>
      <c r="H51" s="5">
        <v>12</v>
      </c>
      <c r="I51" s="5">
        <v>24</v>
      </c>
      <c r="J51" s="5">
        <v>0</v>
      </c>
      <c r="K51" s="12">
        <f t="shared" si="4"/>
        <v>48</v>
      </c>
      <c r="L51" s="5">
        <v>12</v>
      </c>
      <c r="M51" s="5">
        <v>24</v>
      </c>
      <c r="N51" s="5">
        <v>12</v>
      </c>
      <c r="O51" s="5">
        <v>0</v>
      </c>
      <c r="P51" s="6" t="s">
        <v>42</v>
      </c>
      <c r="Q51" s="6" t="s">
        <v>42</v>
      </c>
      <c r="R51" s="6" t="s">
        <v>42</v>
      </c>
      <c r="S51" s="6" t="s">
        <v>42</v>
      </c>
      <c r="T51" s="12">
        <f t="shared" si="5"/>
        <v>132</v>
      </c>
      <c r="U51" s="5">
        <v>12</v>
      </c>
      <c r="V51" s="5">
        <v>48</v>
      </c>
      <c r="W51" s="5">
        <v>12</v>
      </c>
      <c r="X51" s="5">
        <v>24</v>
      </c>
      <c r="Y51" s="5">
        <v>12</v>
      </c>
      <c r="Z51" s="5">
        <v>24</v>
      </c>
      <c r="AA51" s="5">
        <v>0</v>
      </c>
      <c r="AB51" s="5"/>
      <c r="AC51" s="3"/>
      <c r="AD51" s="2">
        <f t="shared" si="1"/>
        <v>0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5"/>
      <c r="AQ51" s="25"/>
      <c r="AR51" s="3">
        <f t="shared" si="6"/>
        <v>48</v>
      </c>
      <c r="AS51" s="3">
        <v>24</v>
      </c>
      <c r="AT51" s="3">
        <v>24</v>
      </c>
      <c r="AU51" s="3"/>
      <c r="AV51" s="3"/>
      <c r="AW51" s="3">
        <v>72</v>
      </c>
    </row>
    <row r="52" spans="1:49" ht="30" x14ac:dyDescent="0.25">
      <c r="A52" s="7">
        <v>9</v>
      </c>
      <c r="B52" s="15" t="s">
        <v>28</v>
      </c>
      <c r="C52" s="40">
        <f t="shared" si="2"/>
        <v>432</v>
      </c>
      <c r="D52" s="6" t="s">
        <v>42</v>
      </c>
      <c r="E52" s="6" t="s">
        <v>42</v>
      </c>
      <c r="F52" s="6" t="s">
        <v>42</v>
      </c>
      <c r="G52" s="12">
        <f t="shared" si="3"/>
        <v>36</v>
      </c>
      <c r="H52" s="5">
        <v>12</v>
      </c>
      <c r="I52" s="5">
        <v>24</v>
      </c>
      <c r="J52" s="5">
        <v>0</v>
      </c>
      <c r="K52" s="12">
        <f t="shared" si="4"/>
        <v>48</v>
      </c>
      <c r="L52" s="5">
        <v>12</v>
      </c>
      <c r="M52" s="5">
        <v>24</v>
      </c>
      <c r="N52" s="5">
        <v>12</v>
      </c>
      <c r="O52" s="5">
        <v>0</v>
      </c>
      <c r="P52" s="6" t="s">
        <v>42</v>
      </c>
      <c r="Q52" s="6" t="s">
        <v>42</v>
      </c>
      <c r="R52" s="6" t="s">
        <v>42</v>
      </c>
      <c r="S52" s="6" t="s">
        <v>42</v>
      </c>
      <c r="T52" s="12">
        <f t="shared" si="5"/>
        <v>132</v>
      </c>
      <c r="U52" s="5">
        <v>12</v>
      </c>
      <c r="V52" s="5">
        <v>48</v>
      </c>
      <c r="W52" s="5">
        <v>12</v>
      </c>
      <c r="X52" s="5">
        <v>24</v>
      </c>
      <c r="Y52" s="5">
        <v>12</v>
      </c>
      <c r="Z52" s="5">
        <v>24</v>
      </c>
      <c r="AA52" s="5">
        <v>0</v>
      </c>
      <c r="AB52" s="5"/>
      <c r="AC52" s="3"/>
      <c r="AD52" s="2">
        <f t="shared" si="1"/>
        <v>0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25"/>
      <c r="AQ52" s="25"/>
      <c r="AR52" s="3">
        <f t="shared" si="6"/>
        <v>48</v>
      </c>
      <c r="AS52" s="3">
        <v>24</v>
      </c>
      <c r="AT52" s="3">
        <v>24</v>
      </c>
      <c r="AU52" s="3"/>
      <c r="AV52" s="3"/>
      <c r="AW52" s="3">
        <v>72</v>
      </c>
    </row>
    <row r="53" spans="1:49" ht="30" x14ac:dyDescent="0.25">
      <c r="A53" s="7">
        <v>10</v>
      </c>
      <c r="B53" s="16" t="s">
        <v>29</v>
      </c>
      <c r="C53" s="40">
        <f t="shared" si="2"/>
        <v>88</v>
      </c>
      <c r="D53" s="6" t="s">
        <v>42</v>
      </c>
      <c r="E53" s="6" t="s">
        <v>42</v>
      </c>
      <c r="F53" s="6" t="s">
        <v>42</v>
      </c>
      <c r="G53" s="12">
        <f t="shared" si="3"/>
        <v>8</v>
      </c>
      <c r="H53" s="5">
        <v>4</v>
      </c>
      <c r="I53" s="5">
        <v>4</v>
      </c>
      <c r="J53" s="5">
        <v>0</v>
      </c>
      <c r="K53" s="12">
        <f t="shared" si="4"/>
        <v>12</v>
      </c>
      <c r="L53" s="5">
        <v>4</v>
      </c>
      <c r="M53" s="5">
        <v>4</v>
      </c>
      <c r="N53" s="5">
        <v>4</v>
      </c>
      <c r="O53" s="5">
        <v>0</v>
      </c>
      <c r="P53" s="6" t="s">
        <v>42</v>
      </c>
      <c r="Q53" s="6" t="s">
        <v>42</v>
      </c>
      <c r="R53" s="6" t="s">
        <v>42</v>
      </c>
      <c r="S53" s="6" t="s">
        <v>42</v>
      </c>
      <c r="T53" s="12">
        <f t="shared" si="5"/>
        <v>24</v>
      </c>
      <c r="U53" s="5">
        <v>4</v>
      </c>
      <c r="V53" s="5">
        <v>4</v>
      </c>
      <c r="W53" s="5">
        <v>4</v>
      </c>
      <c r="X53" s="5">
        <v>4</v>
      </c>
      <c r="Y53" s="5">
        <v>4</v>
      </c>
      <c r="Z53" s="5">
        <v>4</v>
      </c>
      <c r="AA53" s="5">
        <v>0</v>
      </c>
      <c r="AB53" s="5"/>
      <c r="AC53" s="3"/>
      <c r="AD53" s="2">
        <f t="shared" si="1"/>
        <v>0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5"/>
      <c r="AQ53" s="25"/>
      <c r="AR53" s="3">
        <f t="shared" si="6"/>
        <v>8</v>
      </c>
      <c r="AS53" s="3">
        <v>4</v>
      </c>
      <c r="AT53" s="3">
        <v>4</v>
      </c>
      <c r="AU53" s="3"/>
      <c r="AV53" s="3"/>
      <c r="AW53" s="3">
        <v>16</v>
      </c>
    </row>
    <row r="54" spans="1:49" ht="30" x14ac:dyDescent="0.25">
      <c r="A54" s="8">
        <v>11</v>
      </c>
      <c r="B54" s="17" t="s">
        <v>30</v>
      </c>
      <c r="C54" s="40">
        <f t="shared" si="2"/>
        <v>88</v>
      </c>
      <c r="D54" s="6" t="s">
        <v>42</v>
      </c>
      <c r="E54" s="6" t="s">
        <v>42</v>
      </c>
      <c r="F54" s="6" t="s">
        <v>42</v>
      </c>
      <c r="G54" s="12">
        <f t="shared" si="3"/>
        <v>8</v>
      </c>
      <c r="H54" s="5">
        <v>4</v>
      </c>
      <c r="I54" s="5">
        <v>4</v>
      </c>
      <c r="J54" s="5">
        <v>0</v>
      </c>
      <c r="K54" s="12">
        <f t="shared" si="4"/>
        <v>12</v>
      </c>
      <c r="L54" s="5">
        <v>4</v>
      </c>
      <c r="M54" s="5">
        <v>4</v>
      </c>
      <c r="N54" s="5">
        <v>4</v>
      </c>
      <c r="O54" s="5">
        <v>0</v>
      </c>
      <c r="P54" s="6" t="s">
        <v>42</v>
      </c>
      <c r="Q54" s="6" t="s">
        <v>42</v>
      </c>
      <c r="R54" s="6" t="s">
        <v>42</v>
      </c>
      <c r="S54" s="6" t="s">
        <v>42</v>
      </c>
      <c r="T54" s="12">
        <f t="shared" si="5"/>
        <v>24</v>
      </c>
      <c r="U54" s="5">
        <v>4</v>
      </c>
      <c r="V54" s="5">
        <v>4</v>
      </c>
      <c r="W54" s="5">
        <v>4</v>
      </c>
      <c r="X54" s="5">
        <v>4</v>
      </c>
      <c r="Y54" s="5">
        <v>4</v>
      </c>
      <c r="Z54" s="5">
        <v>4</v>
      </c>
      <c r="AA54" s="5">
        <v>0</v>
      </c>
      <c r="AB54" s="5"/>
      <c r="AC54" s="3"/>
      <c r="AD54" s="2">
        <f t="shared" si="1"/>
        <v>0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5"/>
      <c r="AQ54" s="25"/>
      <c r="AR54" s="3">
        <f t="shared" si="6"/>
        <v>8</v>
      </c>
      <c r="AS54" s="3">
        <v>4</v>
      </c>
      <c r="AT54" s="3">
        <v>4</v>
      </c>
      <c r="AU54" s="3"/>
      <c r="AV54" s="3"/>
      <c r="AW54" s="3">
        <v>16</v>
      </c>
    </row>
    <row r="55" spans="1:49" ht="30" x14ac:dyDescent="0.25">
      <c r="A55" s="7">
        <v>12</v>
      </c>
      <c r="B55" s="18" t="s">
        <v>31</v>
      </c>
      <c r="C55" s="40">
        <f t="shared" si="2"/>
        <v>88</v>
      </c>
      <c r="D55" s="6" t="s">
        <v>42</v>
      </c>
      <c r="E55" s="6" t="s">
        <v>42</v>
      </c>
      <c r="F55" s="6" t="s">
        <v>42</v>
      </c>
      <c r="G55" s="12">
        <f t="shared" si="3"/>
        <v>8</v>
      </c>
      <c r="H55" s="5">
        <v>4</v>
      </c>
      <c r="I55" s="5">
        <v>4</v>
      </c>
      <c r="J55" s="5">
        <v>0</v>
      </c>
      <c r="K55" s="12">
        <f t="shared" si="4"/>
        <v>12</v>
      </c>
      <c r="L55" s="5">
        <v>4</v>
      </c>
      <c r="M55" s="5">
        <v>4</v>
      </c>
      <c r="N55" s="5">
        <v>4</v>
      </c>
      <c r="O55" s="5">
        <v>0</v>
      </c>
      <c r="P55" s="6" t="s">
        <v>42</v>
      </c>
      <c r="Q55" s="6" t="s">
        <v>42</v>
      </c>
      <c r="R55" s="6" t="s">
        <v>42</v>
      </c>
      <c r="S55" s="6" t="s">
        <v>42</v>
      </c>
      <c r="T55" s="12">
        <f t="shared" si="5"/>
        <v>24</v>
      </c>
      <c r="U55" s="5">
        <v>4</v>
      </c>
      <c r="V55" s="5">
        <v>4</v>
      </c>
      <c r="W55" s="5">
        <v>4</v>
      </c>
      <c r="X55" s="5">
        <v>4</v>
      </c>
      <c r="Y55" s="5">
        <v>4</v>
      </c>
      <c r="Z55" s="5">
        <v>4</v>
      </c>
      <c r="AA55" s="5">
        <v>0</v>
      </c>
      <c r="AB55" s="5"/>
      <c r="AC55" s="3"/>
      <c r="AD55" s="2">
        <f t="shared" si="1"/>
        <v>0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5"/>
      <c r="AQ55" s="25"/>
      <c r="AR55" s="3">
        <f t="shared" si="6"/>
        <v>8</v>
      </c>
      <c r="AS55" s="3">
        <v>4</v>
      </c>
      <c r="AT55" s="3">
        <v>4</v>
      </c>
      <c r="AU55" s="3"/>
      <c r="AV55" s="3"/>
      <c r="AW55" s="3">
        <v>19</v>
      </c>
    </row>
    <row r="56" spans="1:49" ht="30" x14ac:dyDescent="0.25">
      <c r="A56" s="7">
        <v>13</v>
      </c>
      <c r="B56" s="18" t="s">
        <v>32</v>
      </c>
      <c r="C56" s="40">
        <f t="shared" si="2"/>
        <v>384</v>
      </c>
      <c r="D56" s="6" t="s">
        <v>42</v>
      </c>
      <c r="E56" s="6" t="s">
        <v>42</v>
      </c>
      <c r="F56" s="6" t="s">
        <v>42</v>
      </c>
      <c r="G56" s="12">
        <f t="shared" si="3"/>
        <v>36</v>
      </c>
      <c r="H56" s="5">
        <v>12</v>
      </c>
      <c r="I56" s="5">
        <v>24</v>
      </c>
      <c r="J56" s="5">
        <v>0</v>
      </c>
      <c r="K56" s="12">
        <f t="shared" si="4"/>
        <v>48</v>
      </c>
      <c r="L56" s="5">
        <v>12</v>
      </c>
      <c r="M56" s="5">
        <v>12</v>
      </c>
      <c r="N56" s="5">
        <v>24</v>
      </c>
      <c r="O56" s="5">
        <v>0</v>
      </c>
      <c r="P56" s="6" t="s">
        <v>42</v>
      </c>
      <c r="Q56" s="6" t="s">
        <v>42</v>
      </c>
      <c r="R56" s="6" t="s">
        <v>42</v>
      </c>
      <c r="S56" s="6" t="s">
        <v>42</v>
      </c>
      <c r="T56" s="12">
        <f t="shared" si="5"/>
        <v>108</v>
      </c>
      <c r="U56" s="5">
        <v>12</v>
      </c>
      <c r="V56" s="5">
        <v>24</v>
      </c>
      <c r="W56" s="5">
        <v>12</v>
      </c>
      <c r="X56" s="5">
        <v>24</v>
      </c>
      <c r="Y56" s="5">
        <v>12</v>
      </c>
      <c r="Z56" s="5">
        <v>24</v>
      </c>
      <c r="AA56" s="5">
        <v>0</v>
      </c>
      <c r="AB56" s="5"/>
      <c r="AC56" s="3"/>
      <c r="AD56" s="2">
        <f t="shared" si="1"/>
        <v>0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5"/>
      <c r="AQ56" s="25"/>
      <c r="AR56" s="3">
        <f t="shared" si="6"/>
        <v>24</v>
      </c>
      <c r="AS56" s="3">
        <v>12</v>
      </c>
      <c r="AT56" s="3">
        <v>12</v>
      </c>
      <c r="AU56" s="3"/>
      <c r="AV56" s="3"/>
      <c r="AW56" s="3">
        <v>95</v>
      </c>
    </row>
    <row r="57" spans="1:49" ht="30" x14ac:dyDescent="0.25">
      <c r="A57" s="8">
        <v>14</v>
      </c>
      <c r="B57" s="18" t="s">
        <v>33</v>
      </c>
      <c r="C57" s="40">
        <f t="shared" si="2"/>
        <v>32</v>
      </c>
      <c r="D57" s="6" t="s">
        <v>42</v>
      </c>
      <c r="E57" s="6" t="s">
        <v>42</v>
      </c>
      <c r="F57" s="6" t="s">
        <v>42</v>
      </c>
      <c r="G57" s="12">
        <f t="shared" si="3"/>
        <v>8</v>
      </c>
      <c r="H57" s="5">
        <v>4</v>
      </c>
      <c r="I57" s="5">
        <v>4</v>
      </c>
      <c r="J57" s="5">
        <v>0</v>
      </c>
      <c r="K57" s="12">
        <f t="shared" si="4"/>
        <v>8</v>
      </c>
      <c r="L57" s="5">
        <v>4</v>
      </c>
      <c r="M57" s="5">
        <v>4</v>
      </c>
      <c r="N57" s="5">
        <v>0</v>
      </c>
      <c r="O57" s="5">
        <v>0</v>
      </c>
      <c r="P57" s="6" t="s">
        <v>42</v>
      </c>
      <c r="Q57" s="6" t="s">
        <v>42</v>
      </c>
      <c r="R57" s="6" t="s">
        <v>42</v>
      </c>
      <c r="S57" s="6" t="s">
        <v>42</v>
      </c>
      <c r="T57" s="12">
        <f t="shared" si="5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/>
      <c r="AC57" s="3"/>
      <c r="AD57" s="2">
        <f t="shared" si="1"/>
        <v>0</v>
      </c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25"/>
      <c r="AQ57" s="25"/>
      <c r="AR57" s="3">
        <f t="shared" si="6"/>
        <v>0</v>
      </c>
      <c r="AS57" s="3"/>
      <c r="AT57" s="3"/>
      <c r="AU57" s="3"/>
      <c r="AV57" s="3"/>
      <c r="AW57" s="3"/>
    </row>
    <row r="58" spans="1:49" ht="30" x14ac:dyDescent="0.25">
      <c r="A58" s="8">
        <v>15</v>
      </c>
      <c r="B58" s="18" t="s">
        <v>60</v>
      </c>
      <c r="C58" s="40">
        <f t="shared" si="2"/>
        <v>24</v>
      </c>
      <c r="D58" s="6" t="s">
        <v>42</v>
      </c>
      <c r="E58" s="6" t="s">
        <v>42</v>
      </c>
      <c r="F58" s="6" t="s">
        <v>42</v>
      </c>
      <c r="G58" s="12">
        <f t="shared" si="3"/>
        <v>0</v>
      </c>
      <c r="H58" s="5">
        <v>0</v>
      </c>
      <c r="I58" s="5">
        <v>0</v>
      </c>
      <c r="J58" s="5">
        <v>0</v>
      </c>
      <c r="K58" s="12">
        <f t="shared" si="4"/>
        <v>0</v>
      </c>
      <c r="L58" s="5">
        <v>0</v>
      </c>
      <c r="M58" s="5">
        <v>0</v>
      </c>
      <c r="N58" s="5">
        <v>0</v>
      </c>
      <c r="O58" s="5">
        <v>0</v>
      </c>
      <c r="P58" s="6" t="s">
        <v>42</v>
      </c>
      <c r="Q58" s="6" t="s">
        <v>42</v>
      </c>
      <c r="R58" s="6" t="s">
        <v>42</v>
      </c>
      <c r="S58" s="6" t="s">
        <v>42</v>
      </c>
      <c r="T58" s="12">
        <f t="shared" si="5"/>
        <v>12</v>
      </c>
      <c r="U58" s="5">
        <v>12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/>
      <c r="AC58" s="3"/>
      <c r="AD58" s="2">
        <f t="shared" si="1"/>
        <v>0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5"/>
      <c r="AQ58" s="25"/>
      <c r="AR58" s="3">
        <f t="shared" si="6"/>
        <v>0</v>
      </c>
      <c r="AS58" s="3"/>
      <c r="AT58" s="3"/>
      <c r="AU58" s="3"/>
      <c r="AV58" s="3"/>
      <c r="AW58" s="3"/>
    </row>
    <row r="59" spans="1:49" x14ac:dyDescent="0.25">
      <c r="A59" s="8">
        <v>16</v>
      </c>
      <c r="B59" s="18" t="s">
        <v>96</v>
      </c>
      <c r="C59" s="40">
        <f t="shared" si="2"/>
        <v>0</v>
      </c>
      <c r="D59" s="6"/>
      <c r="E59" s="6"/>
      <c r="F59" s="6"/>
      <c r="G59" s="28"/>
      <c r="H59" s="24"/>
      <c r="I59" s="24"/>
      <c r="J59" s="29"/>
      <c r="K59" s="28"/>
      <c r="L59" s="24"/>
      <c r="M59" s="24"/>
      <c r="N59" s="24"/>
      <c r="O59" s="29"/>
      <c r="P59" s="6"/>
      <c r="Q59" s="6"/>
      <c r="R59" s="6"/>
      <c r="S59" s="6"/>
      <c r="T59" s="28"/>
      <c r="U59" s="24"/>
      <c r="V59" s="24"/>
      <c r="W59" s="24"/>
      <c r="X59" s="24"/>
      <c r="Y59" s="24"/>
      <c r="Z59" s="24"/>
      <c r="AA59" s="29"/>
      <c r="AB59" s="29"/>
      <c r="AC59" s="3"/>
      <c r="AD59" s="2">
        <f t="shared" si="1"/>
        <v>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5"/>
      <c r="AQ59" s="25"/>
      <c r="AR59" s="3"/>
      <c r="AS59" s="3"/>
      <c r="AT59" s="3"/>
      <c r="AU59" s="3"/>
      <c r="AV59" s="3"/>
      <c r="AW59" s="3">
        <v>0</v>
      </c>
    </row>
    <row r="60" spans="1:49" ht="121.5" customHeight="1" x14ac:dyDescent="0.25">
      <c r="A60" s="5" t="s">
        <v>48</v>
      </c>
      <c r="B60" s="3"/>
      <c r="C60" s="5"/>
      <c r="D60" s="22"/>
      <c r="E60" s="1"/>
      <c r="F60" s="1"/>
      <c r="G60" s="142" t="s">
        <v>47</v>
      </c>
      <c r="H60" s="143"/>
      <c r="I60" s="143"/>
      <c r="J60" s="144"/>
      <c r="K60" s="142" t="s">
        <v>56</v>
      </c>
      <c r="L60" s="143"/>
      <c r="M60" s="143"/>
      <c r="N60" s="143"/>
      <c r="O60" s="144"/>
      <c r="P60" s="3"/>
      <c r="Q60" s="3"/>
      <c r="R60" s="3"/>
      <c r="S60" s="3"/>
      <c r="T60" s="140" t="s">
        <v>67</v>
      </c>
      <c r="U60" s="145"/>
      <c r="V60" s="145"/>
      <c r="W60" s="145"/>
      <c r="X60" s="145"/>
      <c r="Y60" s="145"/>
      <c r="Z60" s="145"/>
      <c r="AA60" s="146"/>
      <c r="AB60" s="20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5"/>
      <c r="AQ60" s="25"/>
      <c r="AR60" s="3"/>
      <c r="AS60" s="140" t="s">
        <v>97</v>
      </c>
      <c r="AT60" s="141"/>
      <c r="AU60" s="3"/>
      <c r="AV60" s="3"/>
      <c r="AW60" s="3"/>
    </row>
  </sheetData>
  <mergeCells count="12">
    <mergeCell ref="C1:AC1"/>
    <mergeCell ref="AR1:AU1"/>
    <mergeCell ref="AS60:AT60"/>
    <mergeCell ref="G60:J60"/>
    <mergeCell ref="K60:O60"/>
    <mergeCell ref="T60:AA60"/>
    <mergeCell ref="AE1:AP1"/>
    <mergeCell ref="AE3:AP3"/>
    <mergeCell ref="AE5:AP5"/>
    <mergeCell ref="AE11:AP11"/>
    <mergeCell ref="AE41:AP41"/>
    <mergeCell ref="AE43:AP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1. Formularz cenowy</vt:lpstr>
      <vt:lpstr>2.Ilość pomiarów wg lokalizacji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2022-01-10T13:38:29Z</dcterms:modified>
</cp:coreProperties>
</file>